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KULTAS ILMU BUDAYA\WADEK I FIB\"/>
    </mc:Choice>
  </mc:AlternateContent>
  <xr:revisionPtr revIDLastSave="0" documentId="13_ncr:1_{5263B2FC-3065-4528-A72B-578991FF73FD}" xr6:coauthVersionLast="47" xr6:coauthVersionMax="47" xr10:uidLastSave="{00000000-0000-0000-0000-000000000000}"/>
  <bookViews>
    <workbookView xWindow="-110" yWindow="-110" windowWidth="19420" windowHeight="11500" xr2:uid="{4038600E-DC63-4692-87E1-25BCABEBD485}"/>
  </bookViews>
  <sheets>
    <sheet name="Kertas Kerja" sheetId="1" r:id="rId1"/>
    <sheet name="Sheet2" sheetId="2" r:id="rId2"/>
    <sheet name="Shishi" sheetId="3" state="hidden" r:id="rId3"/>
    <sheet name="pemetaan IKU 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E9" i="1"/>
  <c r="F9" i="1"/>
  <c r="G9" i="1"/>
  <c r="H9" i="1"/>
  <c r="I9" i="1"/>
  <c r="E10" i="1"/>
  <c r="F10" i="1"/>
  <c r="G10" i="1"/>
  <c r="H10" i="1"/>
  <c r="I10" i="1"/>
  <c r="E11" i="1"/>
  <c r="F11" i="1"/>
  <c r="G11" i="1"/>
  <c r="H11" i="1"/>
  <c r="I11" i="1"/>
  <c r="E12" i="1"/>
  <c r="F12" i="1"/>
  <c r="G12" i="1"/>
  <c r="H12" i="1"/>
  <c r="I12" i="1"/>
  <c r="E13" i="1"/>
  <c r="F13" i="1"/>
  <c r="G13" i="1"/>
  <c r="H13" i="1"/>
  <c r="I13" i="1"/>
  <c r="E14" i="1"/>
  <c r="F14" i="1"/>
  <c r="G14" i="1"/>
  <c r="H14" i="1"/>
  <c r="I14" i="1"/>
  <c r="E15" i="1"/>
  <c r="F15" i="1"/>
  <c r="G15" i="1"/>
  <c r="H15" i="1"/>
  <c r="I15" i="1"/>
  <c r="E16" i="1"/>
  <c r="F16" i="1"/>
  <c r="G16" i="1"/>
  <c r="H16" i="1"/>
  <c r="I16" i="1"/>
  <c r="E17" i="1"/>
  <c r="F17" i="1"/>
  <c r="G17" i="1"/>
  <c r="H17" i="1"/>
  <c r="I17" i="1"/>
  <c r="E18" i="1"/>
  <c r="F18" i="1"/>
  <c r="G18" i="1"/>
  <c r="H18" i="1"/>
  <c r="I18" i="1"/>
  <c r="E19" i="1"/>
  <c r="F19" i="1"/>
  <c r="G19" i="1"/>
  <c r="H19" i="1"/>
  <c r="I19" i="1"/>
  <c r="E20" i="1"/>
  <c r="F20" i="1"/>
  <c r="G20" i="1"/>
  <c r="H20" i="1"/>
  <c r="I20" i="1"/>
  <c r="E21" i="1"/>
  <c r="F21" i="1"/>
  <c r="G21" i="1"/>
  <c r="H21" i="1"/>
  <c r="I21" i="1"/>
  <c r="E22" i="1"/>
  <c r="F22" i="1"/>
  <c r="G22" i="1"/>
  <c r="H22" i="1"/>
  <c r="I22" i="1"/>
  <c r="E23" i="1"/>
  <c r="F23" i="1"/>
  <c r="G23" i="1"/>
  <c r="H23" i="1"/>
  <c r="I23" i="1"/>
  <c r="E24" i="1"/>
  <c r="F24" i="1"/>
  <c r="G24" i="1"/>
  <c r="H24" i="1"/>
  <c r="I24" i="1"/>
  <c r="E25" i="1"/>
  <c r="F25" i="1"/>
  <c r="G25" i="1"/>
  <c r="H25" i="1"/>
  <c r="I25" i="1"/>
  <c r="E26" i="1"/>
  <c r="F26" i="1"/>
  <c r="G26" i="1"/>
  <c r="H26" i="1"/>
  <c r="I26" i="1"/>
  <c r="E27" i="1"/>
  <c r="F27" i="1"/>
  <c r="G27" i="1"/>
  <c r="H27" i="1"/>
  <c r="I27" i="1"/>
  <c r="E28" i="1"/>
  <c r="F28" i="1"/>
  <c r="G28" i="1"/>
  <c r="H28" i="1"/>
  <c r="I28" i="1"/>
  <c r="E29" i="1"/>
  <c r="F29" i="1"/>
  <c r="G29" i="1"/>
  <c r="H29" i="1"/>
  <c r="I29" i="1"/>
  <c r="E30" i="1"/>
  <c r="F30" i="1"/>
  <c r="G30" i="1"/>
  <c r="H30" i="1"/>
  <c r="I30" i="1"/>
  <c r="E31" i="1"/>
  <c r="F31" i="1"/>
  <c r="G31" i="1"/>
  <c r="H31" i="1"/>
  <c r="I31" i="1"/>
  <c r="E32" i="1"/>
  <c r="F32" i="1"/>
  <c r="G32" i="1"/>
  <c r="H32" i="1"/>
  <c r="I32" i="1"/>
  <c r="E33" i="1"/>
  <c r="F33" i="1"/>
  <c r="G33" i="1"/>
  <c r="H33" i="1"/>
  <c r="I33" i="1"/>
  <c r="E34" i="1"/>
  <c r="F34" i="1"/>
  <c r="G34" i="1"/>
  <c r="H34" i="1"/>
  <c r="I34" i="1"/>
  <c r="E35" i="1"/>
  <c r="F35" i="1"/>
  <c r="G35" i="1"/>
  <c r="H35" i="1"/>
  <c r="I35" i="1"/>
  <c r="E36" i="1"/>
  <c r="F36" i="1"/>
  <c r="G36" i="1"/>
  <c r="H36" i="1"/>
  <c r="I36" i="1"/>
  <c r="E37" i="1"/>
  <c r="F37" i="1"/>
  <c r="G37" i="1"/>
  <c r="H37" i="1"/>
  <c r="I37" i="1"/>
  <c r="E38" i="1"/>
  <c r="F38" i="1"/>
  <c r="G38" i="1"/>
  <c r="H38" i="1"/>
  <c r="I38" i="1"/>
  <c r="E39" i="1"/>
  <c r="F39" i="1"/>
  <c r="G39" i="1"/>
  <c r="H39" i="1"/>
  <c r="I39" i="1"/>
  <c r="E40" i="1"/>
  <c r="F40" i="1"/>
  <c r="G40" i="1"/>
  <c r="H40" i="1"/>
  <c r="I40" i="1"/>
  <c r="E41" i="1"/>
  <c r="F41" i="1"/>
  <c r="G41" i="1"/>
  <c r="H41" i="1"/>
  <c r="I41" i="1"/>
  <c r="E42" i="1"/>
  <c r="F42" i="1"/>
  <c r="G42" i="1"/>
  <c r="H42" i="1"/>
  <c r="I42" i="1"/>
  <c r="E43" i="1"/>
  <c r="F43" i="1"/>
  <c r="G43" i="1"/>
  <c r="H43" i="1"/>
  <c r="I43" i="1"/>
  <c r="E44" i="1"/>
  <c r="F44" i="1"/>
  <c r="G44" i="1"/>
  <c r="H44" i="1"/>
  <c r="I44" i="1"/>
  <c r="E45" i="1"/>
  <c r="F45" i="1"/>
  <c r="G45" i="1"/>
  <c r="H45" i="1"/>
  <c r="I45" i="1"/>
  <c r="E46" i="1"/>
  <c r="F46" i="1"/>
  <c r="G46" i="1"/>
  <c r="H46" i="1"/>
  <c r="I46" i="1"/>
  <c r="E47" i="1"/>
  <c r="F47" i="1"/>
  <c r="G47" i="1"/>
  <c r="H47" i="1"/>
  <c r="I47" i="1"/>
  <c r="E48" i="1"/>
  <c r="F48" i="1"/>
  <c r="G48" i="1"/>
  <c r="H48" i="1"/>
  <c r="I48" i="1"/>
  <c r="E49" i="1"/>
  <c r="F49" i="1"/>
  <c r="G49" i="1"/>
  <c r="H49" i="1"/>
  <c r="I49" i="1"/>
  <c r="E50" i="1"/>
  <c r="F50" i="1"/>
  <c r="G50" i="1"/>
  <c r="H50" i="1"/>
  <c r="I50" i="1"/>
  <c r="E51" i="1"/>
  <c r="F51" i="1"/>
  <c r="G51" i="1"/>
  <c r="H51" i="1"/>
  <c r="I51" i="1"/>
  <c r="E52" i="1"/>
  <c r="F52" i="1"/>
  <c r="G52" i="1"/>
  <c r="H52" i="1"/>
  <c r="I52" i="1"/>
  <c r="E53" i="1"/>
  <c r="F53" i="1"/>
  <c r="G53" i="1"/>
  <c r="H53" i="1"/>
  <c r="I53" i="1"/>
  <c r="E54" i="1"/>
  <c r="F54" i="1"/>
  <c r="G54" i="1"/>
  <c r="H54" i="1"/>
  <c r="I54" i="1"/>
  <c r="E55" i="1"/>
  <c r="F55" i="1"/>
  <c r="G55" i="1"/>
  <c r="H55" i="1"/>
  <c r="I55" i="1"/>
  <c r="E56" i="1"/>
  <c r="F56" i="1"/>
  <c r="G56" i="1"/>
  <c r="H56" i="1"/>
  <c r="I56" i="1"/>
  <c r="E57" i="1"/>
  <c r="F57" i="1"/>
  <c r="G57" i="1"/>
  <c r="H57" i="1"/>
  <c r="I57" i="1"/>
  <c r="E58" i="1"/>
  <c r="F58" i="1"/>
  <c r="G58" i="1"/>
  <c r="H58" i="1"/>
  <c r="I58" i="1"/>
  <c r="E59" i="1"/>
  <c r="F59" i="1"/>
  <c r="G59" i="1"/>
  <c r="H59" i="1"/>
  <c r="I59" i="1"/>
  <c r="E60" i="1"/>
  <c r="F60" i="1"/>
  <c r="G60" i="1"/>
  <c r="H60" i="1"/>
  <c r="I60" i="1"/>
  <c r="E61" i="1"/>
  <c r="F61" i="1"/>
  <c r="G61" i="1"/>
  <c r="H61" i="1"/>
  <c r="I61" i="1"/>
  <c r="E62" i="1"/>
  <c r="F62" i="1"/>
  <c r="G62" i="1"/>
  <c r="H62" i="1"/>
  <c r="I62" i="1"/>
  <c r="E63" i="1"/>
  <c r="F63" i="1"/>
  <c r="G63" i="1"/>
  <c r="H63" i="1"/>
  <c r="I63" i="1"/>
  <c r="E64" i="1"/>
  <c r="F64" i="1"/>
  <c r="G64" i="1"/>
  <c r="H64" i="1"/>
  <c r="I64" i="1"/>
  <c r="E65" i="1"/>
  <c r="F65" i="1"/>
  <c r="G65" i="1"/>
  <c r="H65" i="1"/>
  <c r="I65" i="1"/>
  <c r="E66" i="1"/>
  <c r="F66" i="1"/>
  <c r="G66" i="1"/>
  <c r="H66" i="1"/>
  <c r="I66" i="1"/>
  <c r="E67" i="1"/>
  <c r="F67" i="1"/>
  <c r="G67" i="1"/>
  <c r="H67" i="1"/>
  <c r="I67" i="1"/>
  <c r="E68" i="1"/>
  <c r="F68" i="1"/>
  <c r="G68" i="1"/>
  <c r="H68" i="1"/>
  <c r="I68" i="1"/>
  <c r="E69" i="1"/>
  <c r="F69" i="1"/>
  <c r="G69" i="1"/>
  <c r="H69" i="1"/>
  <c r="I69" i="1"/>
  <c r="E70" i="1"/>
  <c r="F70" i="1"/>
  <c r="G70" i="1"/>
  <c r="H70" i="1"/>
  <c r="I70" i="1"/>
  <c r="E71" i="1"/>
  <c r="F71" i="1"/>
  <c r="G71" i="1"/>
  <c r="H71" i="1"/>
  <c r="I71" i="1"/>
  <c r="E72" i="1"/>
  <c r="F72" i="1"/>
  <c r="G72" i="1"/>
  <c r="H72" i="1"/>
  <c r="I72" i="1"/>
  <c r="E73" i="1"/>
  <c r="F73" i="1"/>
  <c r="G73" i="1"/>
  <c r="H73" i="1"/>
  <c r="I73" i="1"/>
  <c r="E74" i="1"/>
  <c r="F74" i="1"/>
  <c r="G74" i="1"/>
  <c r="H74" i="1"/>
  <c r="I74" i="1"/>
  <c r="E75" i="1"/>
  <c r="F75" i="1"/>
  <c r="G75" i="1"/>
  <c r="H75" i="1"/>
  <c r="I75" i="1"/>
  <c r="E76" i="1"/>
  <c r="F76" i="1"/>
  <c r="G76" i="1"/>
  <c r="H76" i="1"/>
  <c r="I76" i="1"/>
  <c r="E77" i="1"/>
  <c r="F77" i="1"/>
  <c r="G77" i="1"/>
  <c r="H77" i="1"/>
  <c r="I77" i="1"/>
  <c r="E78" i="1"/>
  <c r="F78" i="1"/>
  <c r="G78" i="1"/>
  <c r="H78" i="1"/>
  <c r="I78" i="1"/>
  <c r="E79" i="1"/>
  <c r="F79" i="1"/>
  <c r="G79" i="1"/>
  <c r="H79" i="1"/>
  <c r="I79" i="1"/>
  <c r="E80" i="1"/>
  <c r="F80" i="1"/>
  <c r="G80" i="1"/>
  <c r="H80" i="1"/>
  <c r="I80" i="1"/>
  <c r="E81" i="1"/>
  <c r="F81" i="1"/>
  <c r="G81" i="1"/>
  <c r="H81" i="1"/>
  <c r="I81" i="1"/>
  <c r="E82" i="1"/>
  <c r="F82" i="1"/>
  <c r="G82" i="1"/>
  <c r="H82" i="1"/>
  <c r="I82" i="1"/>
  <c r="E83" i="1"/>
  <c r="F83" i="1"/>
  <c r="G83" i="1"/>
  <c r="H83" i="1"/>
  <c r="I83" i="1"/>
  <c r="E84" i="1"/>
  <c r="F84" i="1"/>
  <c r="G84" i="1"/>
  <c r="H84" i="1"/>
  <c r="I84" i="1"/>
  <c r="E85" i="1"/>
  <c r="F85" i="1"/>
  <c r="G85" i="1"/>
  <c r="H85" i="1"/>
  <c r="I85" i="1"/>
  <c r="E86" i="1"/>
  <c r="F86" i="1"/>
  <c r="G86" i="1"/>
  <c r="H86" i="1"/>
  <c r="I86" i="1"/>
  <c r="E87" i="1"/>
  <c r="F87" i="1"/>
  <c r="G87" i="1"/>
  <c r="H87" i="1"/>
  <c r="I87" i="1"/>
  <c r="E88" i="1"/>
  <c r="F88" i="1"/>
  <c r="G88" i="1"/>
  <c r="H88" i="1"/>
  <c r="I88" i="1"/>
  <c r="E89" i="1"/>
  <c r="F89" i="1"/>
  <c r="G89" i="1"/>
  <c r="H89" i="1"/>
  <c r="I89" i="1"/>
  <c r="E90" i="1"/>
  <c r="F90" i="1"/>
  <c r="G90" i="1"/>
  <c r="H90" i="1"/>
  <c r="I90" i="1"/>
  <c r="E91" i="1"/>
  <c r="F91" i="1"/>
  <c r="G91" i="1"/>
  <c r="H91" i="1"/>
  <c r="I91" i="1"/>
  <c r="E92" i="1"/>
  <c r="F92" i="1"/>
  <c r="G92" i="1"/>
  <c r="H92" i="1"/>
  <c r="I92" i="1"/>
  <c r="E93" i="1"/>
  <c r="F93" i="1"/>
  <c r="G93" i="1"/>
  <c r="H93" i="1"/>
  <c r="I93" i="1"/>
  <c r="E94" i="1"/>
  <c r="F94" i="1"/>
  <c r="G94" i="1"/>
  <c r="H94" i="1"/>
  <c r="I94" i="1"/>
  <c r="E95" i="1"/>
  <c r="F95" i="1"/>
  <c r="G95" i="1"/>
  <c r="H95" i="1"/>
  <c r="I95" i="1"/>
  <c r="E96" i="1"/>
  <c r="F96" i="1"/>
  <c r="G96" i="1"/>
  <c r="H96" i="1"/>
  <c r="I96" i="1"/>
  <c r="E97" i="1"/>
  <c r="F97" i="1"/>
  <c r="G97" i="1"/>
  <c r="H97" i="1"/>
  <c r="I97" i="1"/>
  <c r="E98" i="1"/>
  <c r="F98" i="1"/>
  <c r="G98" i="1"/>
  <c r="H98" i="1"/>
  <c r="I98" i="1"/>
  <c r="E99" i="1"/>
  <c r="F99" i="1"/>
  <c r="G99" i="1"/>
  <c r="H99" i="1"/>
  <c r="I99" i="1"/>
  <c r="E100" i="1"/>
  <c r="F100" i="1"/>
  <c r="G100" i="1"/>
  <c r="H100" i="1"/>
  <c r="I100" i="1"/>
  <c r="E101" i="1"/>
  <c r="F101" i="1"/>
  <c r="G101" i="1"/>
  <c r="H101" i="1"/>
  <c r="I101" i="1"/>
  <c r="E102" i="1"/>
  <c r="F102" i="1"/>
  <c r="G102" i="1"/>
  <c r="H102" i="1"/>
  <c r="I102" i="1"/>
  <c r="E103" i="1"/>
  <c r="F103" i="1"/>
  <c r="G103" i="1"/>
  <c r="H103" i="1"/>
  <c r="I103" i="1"/>
  <c r="E104" i="1"/>
  <c r="F104" i="1"/>
  <c r="G104" i="1"/>
  <c r="H104" i="1"/>
  <c r="I104" i="1"/>
  <c r="E105" i="1"/>
  <c r="F105" i="1"/>
  <c r="G105" i="1"/>
  <c r="H105" i="1"/>
  <c r="I105" i="1"/>
  <c r="E106" i="1"/>
  <c r="F106" i="1"/>
  <c r="G106" i="1"/>
  <c r="H106" i="1"/>
  <c r="I106" i="1"/>
  <c r="E107" i="1"/>
  <c r="F107" i="1"/>
  <c r="G107" i="1"/>
  <c r="H107" i="1"/>
  <c r="I107" i="1"/>
  <c r="E108" i="1"/>
  <c r="F108" i="1"/>
  <c r="G108" i="1"/>
  <c r="H108" i="1"/>
  <c r="I108" i="1"/>
  <c r="E109" i="1"/>
  <c r="F109" i="1"/>
  <c r="G109" i="1"/>
  <c r="H109" i="1"/>
  <c r="I109" i="1"/>
  <c r="E110" i="1"/>
  <c r="F110" i="1"/>
  <c r="G110" i="1"/>
  <c r="H110" i="1"/>
  <c r="I110" i="1"/>
  <c r="E111" i="1"/>
  <c r="F111" i="1"/>
  <c r="G111" i="1"/>
  <c r="H111" i="1"/>
  <c r="I111" i="1"/>
  <c r="E112" i="1"/>
  <c r="F112" i="1"/>
  <c r="G112" i="1"/>
  <c r="H112" i="1"/>
  <c r="I112" i="1"/>
  <c r="E113" i="1"/>
  <c r="F113" i="1"/>
  <c r="G113" i="1"/>
  <c r="H113" i="1"/>
  <c r="I113" i="1"/>
  <c r="E114" i="1"/>
  <c r="F114" i="1"/>
  <c r="G114" i="1"/>
  <c r="H114" i="1"/>
  <c r="I114" i="1"/>
  <c r="E115" i="1"/>
  <c r="F115" i="1"/>
  <c r="G115" i="1"/>
  <c r="H115" i="1"/>
  <c r="I115" i="1"/>
  <c r="E116" i="1"/>
  <c r="F116" i="1"/>
  <c r="G116" i="1"/>
  <c r="H116" i="1"/>
  <c r="I116" i="1"/>
  <c r="E117" i="1"/>
  <c r="F117" i="1"/>
  <c r="G117" i="1"/>
  <c r="H117" i="1"/>
  <c r="I117" i="1"/>
  <c r="E118" i="1"/>
  <c r="F118" i="1"/>
  <c r="G118" i="1"/>
  <c r="H118" i="1"/>
  <c r="I118" i="1"/>
  <c r="E119" i="1"/>
  <c r="F119" i="1"/>
  <c r="G119" i="1"/>
  <c r="H119" i="1"/>
  <c r="I119" i="1"/>
  <c r="E120" i="1"/>
  <c r="F120" i="1"/>
  <c r="G120" i="1"/>
  <c r="H120" i="1"/>
  <c r="I120" i="1"/>
  <c r="E121" i="1"/>
  <c r="F121" i="1"/>
  <c r="G121" i="1"/>
  <c r="H121" i="1"/>
  <c r="I121" i="1"/>
  <c r="E122" i="1"/>
  <c r="F122" i="1"/>
  <c r="G122" i="1"/>
  <c r="H122" i="1"/>
  <c r="I122" i="1"/>
  <c r="E123" i="1"/>
  <c r="F123" i="1"/>
  <c r="G123" i="1"/>
  <c r="H123" i="1"/>
  <c r="I123" i="1"/>
  <c r="E124" i="1"/>
  <c r="F124" i="1"/>
  <c r="G124" i="1"/>
  <c r="H124" i="1"/>
  <c r="I124" i="1"/>
  <c r="I7" i="1"/>
  <c r="O2" i="3" a="1"/>
  <c r="O2" i="3" s="1"/>
  <c r="P2" i="3" a="1"/>
  <c r="P2" i="3" s="1"/>
  <c r="Q2" i="3" a="1"/>
  <c r="Q2" i="3" s="1"/>
  <c r="R2" i="3" a="1"/>
  <c r="R2" i="3" s="1"/>
  <c r="S2" i="3" a="1"/>
  <c r="S2" i="3" s="1"/>
  <c r="T2" i="3" a="1"/>
  <c r="T2" i="3" s="1"/>
  <c r="U2" i="3" a="1"/>
  <c r="U2" i="3" s="1"/>
  <c r="V2" i="3" a="1"/>
  <c r="V2" i="3" s="1"/>
  <c r="W2" i="3" a="1"/>
  <c r="W2" i="3" s="1"/>
  <c r="X2" i="3" a="1"/>
  <c r="X2" i="3" s="1"/>
  <c r="Y2" i="3" a="1"/>
  <c r="Y2" i="3" s="1"/>
  <c r="Z2" i="3" a="1"/>
  <c r="Z2" i="3" s="1"/>
  <c r="AA2" i="3" a="1"/>
  <c r="AA2" i="3" s="1"/>
  <c r="AB2" i="3" a="1"/>
  <c r="AB2" i="3" s="1"/>
  <c r="AC2" i="3" a="1"/>
  <c r="AC2" i="3" s="1"/>
  <c r="AD2" i="3" a="1"/>
  <c r="AD2" i="3" s="1"/>
  <c r="AE2" i="3" a="1"/>
  <c r="AE2" i="3" s="1"/>
  <c r="AF2" i="3" a="1"/>
  <c r="AF2" i="3" s="1"/>
  <c r="AG2" i="3" a="1"/>
  <c r="AG2" i="3" s="1"/>
  <c r="N2" i="3" a="1"/>
  <c r="N2" i="3" s="1"/>
  <c r="H7" i="1"/>
  <c r="G7" i="1"/>
  <c r="F7" i="1"/>
  <c r="E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<sst xmlns="http://schemas.openxmlformats.org/spreadsheetml/2006/main" count="4077" uniqueCount="702">
  <si>
    <t>No</t>
  </si>
  <si>
    <t>Program Prioritas (Template)</t>
  </si>
  <si>
    <t>Program Kerja (Sub Template)</t>
  </si>
  <si>
    <t>Sasaran (Arah Kebijakan) / Renstra USU</t>
  </si>
  <si>
    <t>Strategi Kebijakan / Renstra USU</t>
  </si>
  <si>
    <t>IKU</t>
  </si>
  <si>
    <t>IKP</t>
  </si>
  <si>
    <t>Kegiatan Yang Disarankan</t>
  </si>
  <si>
    <t>Satuan Kerja PIC</t>
  </si>
  <si>
    <t xml:space="preserve">Kolaborator </t>
  </si>
  <si>
    <t>Alternatif Output</t>
  </si>
  <si>
    <t>Deskripsi IKU/IKP (Outcome)</t>
  </si>
  <si>
    <t>Anggaran yang direncanakan</t>
  </si>
  <si>
    <t>Inovasi Pembelajaran</t>
  </si>
  <si>
    <t>Digitalisasi dan Artificial Intelligence Learning Process</t>
  </si>
  <si>
    <t>Standar Mutu Internasional</t>
  </si>
  <si>
    <t>Kreativitas dan Moral Kemahasiswaan/Alumni</t>
  </si>
  <si>
    <t>Digitalisasi Keuangan Terintegrasi</t>
  </si>
  <si>
    <t>Pemanfaatan Talenta Dosen dan Tenaga Kependidikan yang Mudah Diakses Publik (Database System)</t>
  </si>
  <si>
    <t>Penguatan Tata Kelola, Kebijakan Universitas, dan Kearsipan</t>
  </si>
  <si>
    <t>One Data Universitas Sumatera Utara</t>
  </si>
  <si>
    <t>Digitalisasi dan Aksesibilitas Perpustakaan</t>
  </si>
  <si>
    <t>Inovasi Riset dan Pengabdian Kepada Masyarakat Dosen dan Mahasiswa</t>
  </si>
  <si>
    <t>Indeks Hirsch (H-Indeks) Upgrade, dan Kolaborasi Hasil Riset) Tulisan, Produk Riset, Terapan Riset)</t>
  </si>
  <si>
    <t>Quacquarelli Symonds World University Rankings 500 dan Times Higher Education Impact Ranking 500</t>
  </si>
  <si>
    <t>Hilirisasi Riset</t>
  </si>
  <si>
    <t>Digitalisasi dan Integrasi Perencanaan, Pengembangan, dan Evaluasi Program</t>
  </si>
  <si>
    <t>Sistematisasi Infrastruktur (Integrated Sharing and Accountable)</t>
  </si>
  <si>
    <t>Efisiensi Pengadaan Barang/Jasa termasuk Pemeliharaan yang Berbasis Elektronik</t>
  </si>
  <si>
    <t>Komersialisasi Aset dan Bisnis untuk Meningkatkan Pendapatan Universitas Sumatera Utara</t>
  </si>
  <si>
    <t>Integrasi dan Sinkronisasi Kegiatan Pimpinan Universitas Berbasis Elektronik</t>
  </si>
  <si>
    <t>Membangun Hubungan Kelembagaan yang Strategis, Bersinergi, dan Berkelanjutan Baik Internal maupun Eksternal</t>
  </si>
  <si>
    <t>Melakukan Promosi melalui Berbagai Kompetisi dengan Melibatkan Satuan Kerja yang Relevan</t>
  </si>
  <si>
    <t>Target 2026</t>
  </si>
  <si>
    <t>Satuan</t>
  </si>
  <si>
    <t>Alternatif Outcome</t>
  </si>
  <si>
    <t>Program Transformasi Kurikulum OBE Global</t>
  </si>
  <si>
    <t>2. Mengintegrasikan Tridarma-Driven University</t>
  </si>
  <si>
    <t>2.1. Menyusun dan mengimplementasikan kurikulum OBE (Outcome-Based Education) berbasis riset dan kebutuhan industri.</t>
  </si>
  <si>
    <t>IKP 7</t>
  </si>
  <si>
    <t>Evaluasi implementasi penilaian OBE Prodi berbasis outcome</t>
  </si>
  <si>
    <t>Dit. PP</t>
  </si>
  <si>
    <t>1. Dit. Penjaminan Mutu; 2. Fakultas/SPs</t>
  </si>
  <si>
    <t>Dokumen program,dan laporan capaian.</t>
  </si>
  <si>
    <t>16 – Persentase Prodi menerapkan OBE di SIA</t>
  </si>
  <si>
    <t>Prodi</t>
  </si>
  <si>
    <t>IKP internal mendukung IKU/KOKIN namun tidak di-overclaim sebagai IKU formal.</t>
  </si>
  <si>
    <t>Program Percepatan Proses Bimbingan</t>
  </si>
  <si>
    <t>IKU 1</t>
  </si>
  <si>
    <t>IKP 5</t>
  </si>
  <si>
    <t>Standarisasi Prosedur Penyelesaian Tugas Akhir/Skripsi/Tesis/Disertasi</t>
  </si>
  <si>
    <t>Fakultas/SPs</t>
  </si>
  <si>
    <t>SOP tugas akhir, dashboard masa studi, daftar mahasiswa berisiko, laporan kelulusan tepat waktu per jenjang.</t>
  </si>
  <si>
    <t>10 – Angka Efisiensi Edukasi Perguruan Tinggi (AEE PT) a. D3 (56%) b. D4 (-) c. S1 (52,5%) d. S2 (22,53%) e. S3 (9,45%)</t>
  </si>
  <si>
    <t>%</t>
  </si>
  <si>
    <t>AEE PT meningkat sesuai target KOKIN 2026 melalui penurunan keterlambatan studi.</t>
  </si>
  <si>
    <t>Fast Track S1-S2;</t>
  </si>
  <si>
    <t>Optimalisasi Pemantauan Bimbingan pada Aplikasi Satu USU</t>
  </si>
  <si>
    <t>Dit. Sintek</t>
  </si>
  <si>
    <t>Program Rekognisi Pembelajaran Fleksibel dan Microcredential</t>
  </si>
  <si>
    <t>IKU 3</t>
  </si>
  <si>
    <t>IKP 6</t>
  </si>
  <si>
    <t>Penyusunan kebijakan pembelajaran di luar kampus</t>
  </si>
  <si>
    <t>Fakultas</t>
  </si>
  <si>
    <t>SK rekognisi SKS, MoA magang/pertukaran/riset, daftar pembimbing, sertifikat prestasi minimal finalis tingkat provinsi.</t>
  </si>
  <si>
    <t>14 – Persentase mahasiswa S1 dan D4/D3/D2/D1 berkegiatan /meraih prestasi di luar program studi: A. Magang/Praktek kerja B. Mahasiswa Berdampak C. Pertukaran Pelajar D. Penelitian/Riset E. Kompetisi/Lomba</t>
  </si>
  <si>
    <t>Persen</t>
  </si>
  <si>
    <t>Persentase mahasiswa D1-D4/S1 berkegiatan atau berprestasi di luar prodi mencapai target 30%.</t>
  </si>
  <si>
    <t>Digital workflow (alur pengajuan rekognisi dijalankan melalui sistem digital)</t>
  </si>
  <si>
    <t>Program Kolaborasi Dunia Industri</t>
  </si>
  <si>
    <t>Standarisasi sistem Link - Match</t>
  </si>
  <si>
    <t>Dit. KI</t>
  </si>
  <si>
    <t>Program Akselerasi Publikasi Ilmiah Mahasiswa</t>
  </si>
  <si>
    <t>Insentif Publikasi Ilmiah Mahasiswa D3/D4/S1</t>
  </si>
  <si>
    <t>Dokumen rencana strategis kesejahteraan dosen, program finansial/non-finansial, target, pendanaan, dan integrasi RKAT/RKA.</t>
  </si>
  <si>
    <t>Dokumen strategis peningkatan kesejahteraan dosen tersedia dan dapat diverifikasi.</t>
  </si>
  <si>
    <t>Klinik Penulisan Publikasi Ilmiah bagi Mahasiswa</t>
  </si>
  <si>
    <t>Dit. P3I</t>
  </si>
  <si>
    <t>Daftar artikel Scopus/WoS, kuartil jurnal/prosiding, bukti kolaborasi internasional, dan status publisher sesuai ketentuan.</t>
  </si>
  <si>
    <t>Publikasi bereputasi internasional, top tier, Q1, dan kolaborasi internasional meningkat.</t>
  </si>
  <si>
    <t>Program Pembelajaran Kolaboratif dengan Industri dan Pakar Internasional</t>
  </si>
  <si>
    <t>2.3. Mengembangkan Living Lab dan Industry Collaboration Curriculum untuk memperkuat sinergi antara kampus dan DUDI.</t>
  </si>
  <si>
    <t>IKP 9</t>
  </si>
  <si>
    <t>praktisi mengajar; co-teaching; visiting professor</t>
  </si>
  <si>
    <t>Dit. KI Fakultas</t>
  </si>
  <si>
    <t>SK/undangan resmi, notulen FGD, policy brief, dokumen kebijakan yang mencantumkan nama dosen/peneliti USU.</t>
  </si>
  <si>
    <t>17 – Jumlah Program Studi yang mengembangkan Living Lab</t>
  </si>
  <si>
    <t>Persentase SDM terlibat dalam penyusunan kebijakan nasional/daerah/industri mencapai target 25%.</t>
  </si>
  <si>
    <t>Program Kolaborasi Industri &amp; Magang Berdampak)</t>
  </si>
  <si>
    <t>Co Teaching praktisi industri</t>
  </si>
  <si>
    <t>18 – Jumlah Program Studi yang menjalankan Industri Collaboration Curriculum</t>
  </si>
  <si>
    <t>capstone berbasis industri</t>
  </si>
  <si>
    <t>Program Mobilitas Internasional dan Eksposur Global</t>
  </si>
  <si>
    <t>2.4. Meningkatkan kapasitas riset terapan dan inovasi melalui grant writing workshop, research consortium, dan kerja sama ABCG collaboration (Akademisi–Bisnis–Masyarakat–pemerintah).</t>
  </si>
  <si>
    <t>IKP 11</t>
  </si>
  <si>
    <t>Inbound Acceleration</t>
  </si>
  <si>
    <t>1. Dit. KI; 2. Fakultas/ SPs</t>
  </si>
  <si>
    <t>Matriks kegiatan SDG 1, 4, 17 dan dua SDG pilihan, bukti program, riset, PKM, kerja sama, dan dokumen penetapan SDGs pilihan.</t>
  </si>
  <si>
    <t>23 – Jumlah Dosen Asing</t>
  </si>
  <si>
    <t>Dosen</t>
  </si>
  <si>
    <t>Keterlibatan USU pada SDGs mencapai target 60% dan mendukung THE Impact Ranking.</t>
  </si>
  <si>
    <t>Program Penguatan Prestasi Mahasiswa Unggul</t>
  </si>
  <si>
    <t>Hibah prestasi talenta mahasiswa</t>
  </si>
  <si>
    <t>Dit. Digitalisasi Pembelajaran</t>
  </si>
  <si>
    <t>Talent Development Center</t>
  </si>
  <si>
    <t>Program Revitalisasi Tata Kelola SPMI dan Quality Governance</t>
  </si>
  <si>
    <t>5. Meningkatkan Internasionalisasi dan Global Branding</t>
  </si>
  <si>
    <t>5.1. Meningkatkan jumlah program studi berakreditasi internasional</t>
  </si>
  <si>
    <t>IKP 19</t>
  </si>
  <si>
    <t>Penataan dan penguatan peran GJM/GKM</t>
  </si>
  <si>
    <t>Dit. Penjaminan Mutu</t>
  </si>
  <si>
    <t>Daftar sertifikasi internasional mahasiswa/dosen/tendik, sertifikat, penyelenggara, bidang, dan unit pengampu.</t>
  </si>
  <si>
    <t>43 – Persentase program studi S1/D4/D3 yang memiliki akreditasi atau sertifikasi internasional yang diakui pemerintah</t>
  </si>
  <si>
    <t>Jumlah sivitas akademika tersertifikasi internasional mencapai 225 orang.</t>
  </si>
  <si>
    <t>Penguatan integrasi sistem penjaminan mutu akademik dan nonakademik</t>
  </si>
  <si>
    <t>Program Audit Akademik Berkala dan Quality Follow-up</t>
  </si>
  <si>
    <t>review periodik berbasis scorecard</t>
  </si>
  <si>
    <t>Renstra, RKAT/RKA, Perjanjian Kinerja, LAKIP, dashboard monev, laporan evaluasi triwulan, evidence cascading indikator.</t>
  </si>
  <si>
    <t>44 – Persentase Program Studi S3/S2/S1/D4/D3 yang meraih Akreditasi Unggul</t>
  </si>
  <si>
    <t>Predikat SAKIP USU tetap AA dengan penguatan outcome-based performance.</t>
  </si>
  <si>
    <t>monitoring tindak lanjut</t>
  </si>
  <si>
    <t>Program Sekolah Asesor Mutu Internal</t>
  </si>
  <si>
    <t>pelatihan dasar dan lanjutan</t>
  </si>
  <si>
    <t>Data reputasi akademik, reputasi pemberi kerja, sitasi, internasionalisasi, SDGs, bukti komunikasi global, dan evidence ranking.</t>
  </si>
  <si>
    <t>Peringkat QS WUR 951-1000 dan THE Impact 801-1000 tercapai/terjaga.</t>
  </si>
  <si>
    <t>kalibrasi asesor internal</t>
  </si>
  <si>
    <t>Program Living Quality Instruments and Evidence Bank</t>
  </si>
  <si>
    <t>standardisasi rubrik dan borang</t>
  </si>
  <si>
    <t>integrasi evidence digital</t>
  </si>
  <si>
    <t>Program International Accreditation Readiness Mapping</t>
  </si>
  <si>
    <t>segmentasi prodi berdasarkan kesiapan</t>
  </si>
  <si>
    <t>prioritisasi target akreditasi</t>
  </si>
  <si>
    <t>Program Early Warning Dashboard Mutu dan Akreditasi</t>
  </si>
  <si>
    <t>penetapan threshold KPI</t>
  </si>
  <si>
    <t>Dokumen program, definisi IKP, formula, target, pemilik data, baseline, dashboard, dan laporan capaian.</t>
  </si>
  <si>
    <t>dashboard per fakultas/prodi</t>
  </si>
  <si>
    <t>notifikasi dini</t>
  </si>
  <si>
    <t>Program Klinik Mutu dan Pendampingan Akreditasi Berkelanjutan</t>
  </si>
  <si>
    <t>coaching clinic</t>
  </si>
  <si>
    <t>pendampingan visitasi</t>
  </si>
  <si>
    <t>Program Penguatan Ekosistem Open Learning dan OpenCourseware USU</t>
  </si>
  <si>
    <t>Penguatan Standarisasi dan Integrasi LMS USU</t>
  </si>
  <si>
    <t>Persentase topik mata kuliah berbasis MOOC yang memiliki konten digital lengkap;</t>
  </si>
  <si>
    <t>Digitalisasi Konten Pembelajaran Open Learning</t>
  </si>
  <si>
    <t>Peserta yang menyelesaikan kursus sampai akhir (Completion rate MOOC)</t>
  </si>
  <si>
    <t>Orang</t>
  </si>
  <si>
    <t>Produksi Video Pembelajaran Berbasis Outcome</t>
  </si>
  <si>
    <t>Penerimaan dari MOOC</t>
  </si>
  <si>
    <t>75 juta</t>
  </si>
  <si>
    <t>Rupiah</t>
  </si>
  <si>
    <t>Program Akselerasi Open Learning dan OpenCourseware USU</t>
  </si>
  <si>
    <t>IKU Partisipatif</t>
  </si>
  <si>
    <t>IKP 10</t>
  </si>
  <si>
    <t>Pemetaan dan Kurasi Sertifikasi Internasional Prioritas</t>
  </si>
  <si>
    <t>Sertifikasi Internasional - Jumlah mahasiswa/dosen/tendik yang memperoleh sertifikasi internasional</t>
  </si>
  <si>
    <t>Mahasiswa/Dosen/Tendik</t>
  </si>
  <si>
    <t>Bantuan Biaya Sertifikasi</t>
  </si>
  <si>
    <t>Program Implementasi AI analytics untuk personalisasi pembelajaran dan keputusan berbasis data</t>
  </si>
  <si>
    <t>3. Mengembangkan Digitalisasi dan Smart Campus</t>
  </si>
  <si>
    <t>3.2. Memperluas MOOC dan e-learning adaptif untuk mendukung pembelajaran hibrida lintas program studi.</t>
  </si>
  <si>
    <t>IKP 15</t>
  </si>
  <si>
    <t>Pengembangan dashboard pembelajaran dan keputusan berbasis data</t>
  </si>
  <si>
    <t>33 – Persentase kelas mata kuliah yang memanfaatkan E-Learning secara aktif (pembelajaran interaktif dan keterlibatan mahasiswa yang terukur)</t>
  </si>
  <si>
    <t>dashboard dosen/wali akademik;</t>
  </si>
  <si>
    <t>Penguatan Jejaring Strategis dan Keterlibatan Alumni</t>
  </si>
  <si>
    <t>IKU 2</t>
  </si>
  <si>
    <t>Platform Terintegrasi Alumni</t>
  </si>
  <si>
    <t>Dit. Mawalumni</t>
  </si>
  <si>
    <t>13 – Persentase lulusan pendidikan tinggi akademik dan vokasi yang langsung bekerja/melanjutkan jenjang pendidikan berikutnya/ berwirausaha dalam jangka waktu 1 tahun setelah kelulusan a. Bekerja b. Berwirausaha c. Lanjut Studi</t>
  </si>
  <si>
    <t>80
a. 1586
b. 395
c. 963</t>
  </si>
  <si>
    <t>Persen Mahasiswa</t>
  </si>
  <si>
    <t>Mentoring Alumni untuk Mahasiswa dan Lulusan</t>
  </si>
  <si>
    <t>Data tracer study tervalidasi, bukti kerja/lanjut studi/wirausaha, UMP dan masa tunggu, response rate sesuai ketentuan.</t>
  </si>
  <si>
    <t>Persentase lulusan bekerja, berwirausaha, atau lanjut studi dalam 1 tahun mencapai target 80%.</t>
  </si>
  <si>
    <t>Tracer dan Layanan Pengembangan Karier Lulusan</t>
  </si>
  <si>
    <t>Akselerasi Penerimaan Mahasiswa Internasional dan Kemitraan Global</t>
  </si>
  <si>
    <t>Skema Beasiswa Mahasiswa Internasional Inbound</t>
  </si>
  <si>
    <t>Dit. PLAY</t>
  </si>
  <si>
    <t>Data mahasiswa pascasarjana/internasional, dosen S3, pipeline rekrutmen, beasiswa, fast track, admisi internasional.</t>
  </si>
  <si>
    <t>12 - Persentase mahasiswa internasional</t>
  </si>
  <si>
    <t>Indikator talenta KOKIN meningkat: pascasarjana, internasionalisasi mahasiswa, dan dosen S3.</t>
  </si>
  <si>
    <t>Joint Degree dan Dual Degree dengan Mitra Internasional</t>
  </si>
  <si>
    <t>Akselerasi Rekrutmen Pascasarjana Berbasis Riset dan Beasiswa</t>
  </si>
  <si>
    <t>11 – Persentase mahasiswa pascasarjana terhadap total mahasiswa a. mahasiswa Magister b. mahasiswa Doktor</t>
  </si>
  <si>
    <t>22.56
a.15.04
b.7.52</t>
  </si>
  <si>
    <t>Penerimaan Pascasarjana Multi-Jalur Berbasis Kebutuhan dan Profil Kandidat</t>
  </si>
  <si>
    <t>Penerimaan Pascasarjana Berbasis Riset</t>
  </si>
  <si>
    <t>Kerja Sama Rekrutmen Pascasarjana dengan Pemerintah dan Dunia Usaha/Industri</t>
  </si>
  <si>
    <t>Penerimaan Pascasarjana jalur kelas internasional</t>
  </si>
  <si>
    <t>Akselerasi Penerimaan Mahasiswa Terintegrasi</t>
  </si>
  <si>
    <t>Skema Beasiswa Pascasarjana</t>
  </si>
  <si>
    <t>Rekrutmen Berbasis Talenta dan Prestasi Akademik</t>
  </si>
  <si>
    <t>Magang berbasis industri dan pemerintah</t>
  </si>
  <si>
    <t>Penerimaan berbasis segmen prioritas</t>
  </si>
  <si>
    <t>Penguatan Ekosistem Prestasi, Riset, dan Kreativitas Mahasiswa</t>
  </si>
  <si>
    <t>Pemetaan Talenta Mahasiswa Berpotensi Prestasi</t>
  </si>
  <si>
    <t>inkubasi PKM dan kompetisi mahasiswa</t>
  </si>
  <si>
    <t>hibah kompetitif riset dan kompetisi mahasiswa</t>
  </si>
  <si>
    <t>Klinik Penyusunan Proposal Riset dan Kompetisi Mahasiswa</t>
  </si>
  <si>
    <t>Akselerasi Prestasi dan Keunggulan Mahasiswa</t>
  </si>
  <si>
    <t>Pengembangan Pusat Pembinaan Talenta dan Prestasi Mahasiswa</t>
  </si>
  <si>
    <t>Penguatan Ormawa dan UKM Berbasis Prestasi Global</t>
  </si>
  <si>
    <t>pembinaan tata kelola berbasis kinerja</t>
  </si>
  <si>
    <t>pendanaan kegiatan/prestasi di luar kampus berbasis kinerja</t>
  </si>
  <si>
    <t>Pelatihan Kepemimpinan Mahasiswa dan Tata Kelola Organisasi</t>
  </si>
  <si>
    <t>Penyelenggaraan Pembelajaran dan Sertifikasi Kepemimpinan Mahasiswa</t>
  </si>
  <si>
    <t>Pengembangan Modul Standar Manajemen Organisasi, Etika Kepemimpinan, dan Event Management</t>
  </si>
  <si>
    <t>Redesign Proses Bisnis dan Standarisasi Layanan Keuangan</t>
  </si>
  <si>
    <t>3.1. Membangun sistem informasi terintegrasi (ERP dan One Data Platform) untuk akademik, keuangan, SDM, dan riset.</t>
  </si>
  <si>
    <t>pemetaan proses bisnis layanan keuangan;</t>
  </si>
  <si>
    <t>Dit. Keuangan</t>
  </si>
  <si>
    <t>32 – Persentase proses bisnis utama yang menggunakan data dari sistem informasi terintegrasi (ERP/One Data Platform)</t>
  </si>
  <si>
    <t>penyesuaian SOP keuangan digital;</t>
  </si>
  <si>
    <t>Dashboard Keuangan dan Pelaporan Real-Time</t>
  </si>
  <si>
    <t>1. Menguatkan Tata Kelola dan Organisasi yang Adaptif</t>
  </si>
  <si>
    <t>1.4. Mendorong penerapan prinsip good university governance di semua level (transparansi, akuntabilitas, partisipasi, efektivitas, dan integritas).</t>
  </si>
  <si>
    <t>IKU 11</t>
  </si>
  <si>
    <t>IKP 4</t>
  </si>
  <si>
    <t>membangun dashboard keuangan</t>
  </si>
  <si>
    <t>Laporan keuangan, kertas kerja audit, tindak lanjut temuan, dokumen rekonsiliasi, dan laporan auditor/BPK.</t>
  </si>
  <si>
    <t>9 – Opini WTP atas laporan keuangan perguruan tinggi</t>
  </si>
  <si>
    <t>WTP</t>
  </si>
  <si>
    <t>Opini</t>
  </si>
  <si>
    <t>Opini laporan keuangan tetap WTP.</t>
  </si>
  <si>
    <t>IKP 17</t>
  </si>
  <si>
    <t>38 – Penerimaan pendidikan (UKT)</t>
  </si>
  <si>
    <t>97</t>
  </si>
  <si>
    <t>IKP 3</t>
  </si>
  <si>
    <t>integrasi anggaran, realisasi, cash flow, dan komitmen belanja;</t>
  </si>
  <si>
    <t>8 – Capaian Nilai Kinerja Anggaran (NKA)</t>
  </si>
  <si>
    <t>Digitalisasi Perpajakan dan Pelaporan Keuangan</t>
  </si>
  <si>
    <t>integrasi data pajak dengan sistem keuangan;</t>
  </si>
  <si>
    <t>9 a. – Opini WTP atas laporan keuangan perguruan tinggi</t>
  </si>
  <si>
    <t>otomasi pelaporan pajak;</t>
  </si>
  <si>
    <t>Integrasi Digitalisasi Sistem Keuangan</t>
  </si>
  <si>
    <t>integrasi perencanaan, penganggaran, pelaksanaan, pelaporan, dan audit trail;</t>
  </si>
  <si>
    <t>Dit. P2EP Dit. Sintek</t>
  </si>
  <si>
    <t>31 – Persentase proses bisnis utama yang menggunakan data dari sistem informasi terintegrasi (ERP/One Data Platform)</t>
  </si>
  <si>
    <t>Portal Dosen dan Tenaga Kependidikan</t>
  </si>
  <si>
    <t>1.1. Mengembangkan sistem data-driven governance berbasis One Data Platform</t>
  </si>
  <si>
    <t>IKU 8</t>
  </si>
  <si>
    <t>standardisasi metadata kepakaran, kompetensi, sertifikasi, dan capaian;</t>
  </si>
  <si>
    <t>Dit. SDM</t>
  </si>
  <si>
    <t>Persentase SDM PT (dosen dan peneliti) yang terlibat langsung dalam penyusunan kebijakan (nasional/daerah/industri)</t>
  </si>
  <si>
    <t>publikasi profil yang dapat diakses publik sesuai hak akses</t>
  </si>
  <si>
    <t>Jumlah dosen yang menduduki jabatan a. Lektor b. Lektor Kepala c. Guru Besar</t>
  </si>
  <si>
    <t>615
286
246</t>
  </si>
  <si>
    <t>Pengembangan Kompetensi Dosen dan Tendik</t>
  </si>
  <si>
    <t>Partisifatif</t>
  </si>
  <si>
    <t>penyusunan kurikulum pelatihan teknis;</t>
  </si>
  <si>
    <t>20 – Sertifikasi Internasional - Jumlah mahasiswa/dosen/tendik yang memperoleh sertifikasi internasional</t>
  </si>
  <si>
    <t>sertifikasi/microcredential;</t>
  </si>
  <si>
    <t>Dashboard Kinerja, Apresiasi, dan Insentif SDM</t>
  </si>
  <si>
    <t>1.3. Meningkatkan kapasitas kepemimpinan akademik dan manajerial melalui succession program, pelatihan kepemimpinan, dan sertifikasi tata kelola (ISO 21001:2018).</t>
  </si>
  <si>
    <t>IKU 9</t>
  </si>
  <si>
    <t>menyusun KPI dosen dan tendik berbasis digital;</t>
  </si>
  <si>
    <t>7 – Perencanaan Strategis Peningkatan Kesejahteraan Dosen</t>
  </si>
  <si>
    <t>Dokumen</t>
  </si>
  <si>
    <t>digitalisasi usulan penghargaan/insentif</t>
  </si>
  <si>
    <t>Perencanaan Strategis SDM dan Analisis Beban Kerja</t>
  </si>
  <si>
    <t>a. analisis beban kerja;</t>
  </si>
  <si>
    <t>b. pemetaan nisbah dosen-mahasiswa;</t>
  </si>
  <si>
    <t>d. proyeksi kebutuhan SDM;</t>
  </si>
  <si>
    <t>IKU 4</t>
  </si>
  <si>
    <t>Bantuan Biaya Pendidikan</t>
  </si>
  <si>
    <t>Dit. SDM dan Dit. Keuangan</t>
  </si>
  <si>
    <t>Persentase Dosen Berpendidikan S3</t>
  </si>
  <si>
    <t>Tata Kelola Kerja Fleksibel (WFA) dan Manajemen Kinerja</t>
  </si>
  <si>
    <t>penyusunan kebijakan WFA; penetapan jenis pekerjaan yang dapat dilakukan WFA;</t>
  </si>
  <si>
    <t>desain target kerja/output-based;</t>
  </si>
  <si>
    <t>Pengelolaan Data Talenta, Kinerja, dan Kepatuhan SDM</t>
  </si>
  <si>
    <t>1.2. Melaksanakan reformasi birokrasi universitas dengan penataan struktur organisasi yang agile, kolaboratif, dan berbasis kinerja.</t>
  </si>
  <si>
    <t>IKP 2</t>
  </si>
  <si>
    <t>membangun basis data prestasi, pelanggaran, penghargaan, dan sanksi;</t>
  </si>
  <si>
    <t>Kebijakan PPKPT, anti narkoba, anti korupsi, laporan sosialisasi, LMS/modul, WBS, mekanisme gratifikasi dan benturan kepentingan.</t>
  </si>
  <si>
    <t>Pencegahan dan penanganan anti kekerasan, anti narkoba, dan anti korupsi</t>
  </si>
  <si>
    <t>Pencegahan dan penanganan kekerasan, narkoba, dan korupsi terlaksana 100%.</t>
  </si>
  <si>
    <t>integrasi dengan sistem kepegawaian;</t>
  </si>
  <si>
    <t>Harmonisasi Kebijakan dan Regulasi Internal</t>
  </si>
  <si>
    <t>Database kebijakan terpusat</t>
  </si>
  <si>
    <t>Dit. Tata Kelola</t>
  </si>
  <si>
    <t>Peraturan integritas akademik, SK majelis, kanal pelaporan, daftar laporan, dokumen verifikasi dan tindak lanjut.</t>
  </si>
  <si>
    <t>3 – Jumlah laporan pelanggaran integritas akademik</t>
  </si>
  <si>
    <t>Jumlah</t>
  </si>
  <si>
    <t>Laporan pelanggaran integritas akademik terkendali dan mekanisme pencegahan berjalan.</t>
  </si>
  <si>
    <t>Penyelesaian Conflict of Interest</t>
  </si>
  <si>
    <t>IKP 1</t>
  </si>
  <si>
    <t>membangun portal profil dosen dan tendik;</t>
  </si>
  <si>
    <t>1 – Jumlah satuan kerja yang mengimplementasikan One Data Platform untuk DSS</t>
  </si>
  <si>
    <t>Satuan Kerja</t>
  </si>
  <si>
    <t>Program USU One Data and University Data Governance</t>
  </si>
  <si>
    <t>penyusunan arsitektur data;</t>
  </si>
  <si>
    <t>integrasi basis data lintas unit;</t>
  </si>
  <si>
    <t>pembersihan dan validasi data</t>
  </si>
  <si>
    <t>3.1. Membangun sistem informasi terintegrasi (ERP dan One Data Platform) untuk akademik, keuangan, SDM, dan riset</t>
  </si>
  <si>
    <t>membangun dashboard keuangan pimpinan;</t>
  </si>
  <si>
    <t>Program Integrated Digital Finance Transformation</t>
  </si>
  <si>
    <t>Dit. P2EP Dit. Keuangan</t>
  </si>
  <si>
    <t>penguatan kontrol internal</t>
  </si>
  <si>
    <t>Program University Command Center and Executive Intelligence Hub</t>
  </si>
  <si>
    <t>merancang executive dashboard;</t>
  </si>
  <si>
    <t>integrasi indikator akademik, SDM, keuangan, kemahasiswaan, dan layanan;</t>
  </si>
  <si>
    <t>Program Revitalisasi Infrastruktur Digital dan Enterprise Platforms</t>
  </si>
  <si>
    <t>audit infrastruktur;</t>
  </si>
  <si>
    <t>31 – Persentase area gedung yang memenuhi standar kualitas layanan internet (kecepatan, latency, uptime)</t>
  </si>
  <si>
    <t>upgrading server, storage, network, dan cloud;</t>
  </si>
  <si>
    <t>peningkatan keamanan siber; standardisasi platform institusi</t>
  </si>
  <si>
    <t>Program IT Service Excellence and Responsive Support</t>
  </si>
  <si>
    <t>pembentukan service catalog;</t>
  </si>
  <si>
    <t>31 – Persentase area gedung yang memenuhi standar kualitas layanan intern.et (kecepatan, latency, uptime)</t>
  </si>
  <si>
    <t>penguatan helpdesk;</t>
  </si>
  <si>
    <t>SLA layanan;</t>
  </si>
  <si>
    <t>Program Digital Transformation Masterplan 2026–2029</t>
  </si>
  <si>
    <t>penyusunan roadmap transformasi digital;</t>
  </si>
  <si>
    <t>tahapan migrasi dari manual ke digital;</t>
  </si>
  <si>
    <t>Transformasi Perpustakaan Digital Terintegrasi</t>
  </si>
  <si>
    <t>a. digitalisasi layanan sirkulasi, referensi, repository, dan akses koleksi;</t>
  </si>
  <si>
    <t>Perpustakaan</t>
  </si>
  <si>
    <t>b. integrasi OPAC, e-resources, dan repository;</t>
  </si>
  <si>
    <t>automasi layanan pengguna</t>
  </si>
  <si>
    <t>Program Inclusive and Accessible Smart Library Services</t>
  </si>
  <si>
    <t>a. penyediaan accessible PDFs dan alternative formats;</t>
  </si>
  <si>
    <t>b. penguatan assistive technology;</t>
  </si>
  <si>
    <t>c. desain layanan ramah disabilitas;</t>
  </si>
  <si>
    <t>Dit. Infrastruktur</t>
  </si>
  <si>
    <t>Program Continuous Library Quality Improvement and National Recognition</t>
  </si>
  <si>
    <t>d. perluasan akses jarak jauh</t>
  </si>
  <si>
    <t>b. benchmarking;</t>
  </si>
  <si>
    <t>c. penguatan SOP dan akreditasi</t>
  </si>
  <si>
    <t>Integrasi Riset dan Pengabdian Berorientasi SDGs</t>
  </si>
  <si>
    <t>2.6. Mengembangkan penelitian dan PKM yang berbasis pembangunan berkelanjutan (SDGs)</t>
  </si>
  <si>
    <t>IKU 7</t>
  </si>
  <si>
    <t>IKP 13</t>
  </si>
  <si>
    <t>Penetapan Tema Unggulan Riset dan Pengabdian Berbasis SDGs</t>
  </si>
  <si>
    <t>Dit. LPPM</t>
  </si>
  <si>
    <t>26 – Persentase keterlibatan perguruan tinggi dalam SDG 1 (tanpa kemiskinan), SDG 4 (pendidikan berkualitas), SDG 17 (kemitraan), dan 2 (dua) SDGs lain sesuai keunggulan yaitu SDG 2 dan SDG 3</t>
  </si>
  <si>
    <t>Akselerasi Proposal Hibah dan Penguatan Reviewer</t>
  </si>
  <si>
    <t>klinik proposal riset dan pengabdian</t>
  </si>
  <si>
    <t>28 – Jumlah Penelitian berbasis SDGs 1, 2, 3, 4 dan 17 29 – Jumlah PkM berbasis SDGs 1, 2, 3, 4 dan 17</t>
  </si>
  <si>
    <t>185
230</t>
  </si>
  <si>
    <t>Pendampingan revisi dan penyempurnaan proposal</t>
  </si>
  <si>
    <t>Penguatan Data dan Pemetaan Kepakaran Riset</t>
  </si>
  <si>
    <t>2.2. Membangun sistem Knowledge Management System (KMS) untuk mengintegrasikan pendidikan, penelitian, dan pengabdian masyarakat.</t>
  </si>
  <si>
    <t>IKP 8</t>
  </si>
  <si>
    <t>Integrasi dan Konsolidasi Data Riset, Kepakaran, dan Jejaring</t>
  </si>
  <si>
    <t>17 – Pemanfaatan sistem knowledge Management System</t>
  </si>
  <si>
    <t>-</t>
  </si>
  <si>
    <t>Dashboard Informasi Riset dan Kepakaran untuk Pimpinan</t>
  </si>
  <si>
    <t>Dit. SIntek</t>
  </si>
  <si>
    <t>Penguatan Kemitraan Riset dan Pengabdian Internasional</t>
  </si>
  <si>
    <t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t>
  </si>
  <si>
    <t>IKP 21</t>
  </si>
  <si>
    <t>Pemetaan mitra internasional prioritas</t>
  </si>
  <si>
    <t>47 – b. Persentase penelitian berkolaborasi internasional</t>
  </si>
  <si>
    <t>Pengembangan pipeline kerja sama internasional</t>
  </si>
  <si>
    <t>Skema seed funding kolaboratif skala internasional</t>
  </si>
  <si>
    <t>Penguatan Kolaborasi Riset dan Mobilitas Akademik Internasional</t>
  </si>
  <si>
    <t>IKU 6</t>
  </si>
  <si>
    <t>Visiting Scholar dan Research Fellowship Internasional</t>
  </si>
  <si>
    <t>Pendampingan proposal penelitian berkolaborasi mitra internasional</t>
  </si>
  <si>
    <t>Penguatan Kerja Sama Tridharma</t>
  </si>
  <si>
    <t>4. Mengembangkan Enterprise Campus dan Endowment Fund</t>
  </si>
  <si>
    <t>4.1. Mengoptimalkan pengelolaan aset produktif universitas; 4.2. Membentuk USU Holding Company/Badan Usaha Perguruan Tinggi (BUPT) sebagai pengelola unit bisnis berbasis riset dan inovasi; 4.3. Membangun dan mengelola Endowment Fund USU melalui kontribusi alumni, mitra industri, dan filantropi; 4.4. Meningkatkan kemitraan global dan nasional untuk skema pendanaan riset, beasiswa, dan CSR sektor industri.</t>
  </si>
  <si>
    <t>Penyusunan Kerangka Dampak dan Nilai Kerja Sama Tridharma</t>
  </si>
  <si>
    <t>37 – Jumlah perolehan nilai kerjasama tridharma Nasional/Internasional</t>
  </si>
  <si>
    <t>105 M</t>
  </si>
  <si>
    <t>Dashboard Bukti Kinerja dan Klaim Dampak untuk Ranking dan Akreditasi Internasional</t>
  </si>
  <si>
    <t>Akselerasi Portofolio dan Produktivitas Kerja Sama Tridharma</t>
  </si>
  <si>
    <t>5.2. Memperluas kerja sama akademik internasional melalui program joint/double degree, visiting professor, dan student mobility.</t>
  </si>
  <si>
    <t>IKU 4 dan IKU 5</t>
  </si>
  <si>
    <t>IKP 20</t>
  </si>
  <si>
    <t>segmentasi dan penetapan mitra prioritas</t>
  </si>
  <si>
    <t>45 – Persentase luaran hasil kerjasama antara PT dan start-up / industri / Lembaga. Luaran Hasil Kerjasama berupa: a. Karya Tulis Ilmiah b. Karya Terapan c. Karya Seni"</t>
  </si>
  <si>
    <t>Aktivasi Kerja Sama Produktif Berbasis Luaran</t>
  </si>
  <si>
    <t>Kolaborasi Penerbitan dengan Mitra Industri dan Akademik</t>
  </si>
  <si>
    <t>Penyusunan &amp; Penyempurnaan Naskah</t>
  </si>
  <si>
    <t>Proses Editorial &amp; Penerbitan;</t>
  </si>
  <si>
    <t>Penguatan Strategi Pencapaian Ranking Global Universitas</t>
  </si>
  <si>
    <t>Pengelolaan Data dan Evidensi Indikator Peringkat Global</t>
  </si>
  <si>
    <t>46 a. – Peringkat PT pada QS World University Ranking 46 b. – Peringkat PT pada THE Impact Ranking</t>
  </si>
  <si>
    <t>a. 951-1000
b. 801-1000</t>
  </si>
  <si>
    <t>Peringkat</t>
  </si>
  <si>
    <t>Monitoring dan Evaluasi Berkala Capaian Indikator Ranking Global</t>
  </si>
  <si>
    <t>Integrasi dan Optimalisasi Layanan Internasional Berbasis Digital</t>
  </si>
  <si>
    <t>Pengembangan Portal Terpadu Layanan Internasional</t>
  </si>
  <si>
    <t>Digitalisasi dan Integrasi Proses Layanan Internasional</t>
  </si>
  <si>
    <t>Hilirisasi dan Komersialisasi Produk Riset Berbasis Science Techno Park</t>
  </si>
  <si>
    <t>2.5. Mendorong hilirisasi hasil riset dan paten menjadi produk inovatif melalui Science Techno Park (STP) dan innovation hub.</t>
  </si>
  <si>
    <t>IKP 12</t>
  </si>
  <si>
    <t>Identifikasi dan Skrining Invensi Potensial untuk Hilirisasi</t>
  </si>
  <si>
    <t>Dit. IPBKST</t>
  </si>
  <si>
    <t>MoU/MoA aktif, luaran kerja sama, laporan implementasi, surat pemanfaatan, lisensi, bukti komersialisasi, atau pilot project.</t>
  </si>
  <si>
    <t>25 – Jumlah karya dosen yang dikomersialisasikan melalui STP</t>
  </si>
  <si>
    <t>Karya</t>
  </si>
  <si>
    <t>Persentase luaran hasil kerja sama dan hilirisasi dengan industri/lembaga mencapai target 5%.</t>
  </si>
  <si>
    <t>Fasilitasi Hilirisasi melalui HKI, Kemitraan Industri, dan Inkubasi di Science Techno Park</t>
  </si>
  <si>
    <t>Inkubasi Hasil Riset dan Venture Translation</t>
  </si>
  <si>
    <t>Standar dan Tata Kelola Inkubasi Riset</t>
  </si>
  <si>
    <t>Fasilitasi Mentoring Bisnis, Validasi Pasar, dan Akses Pendanaan</t>
  </si>
  <si>
    <t>Penguatan Kinerja Riset dan Peringkat Global Universitas</t>
  </si>
  <si>
    <t>Identifikasi dan Prioritisasi Indikator Kunci Peringkat Global</t>
  </si>
  <si>
    <t>Analisis Kesenjangan Kinerja terhadap Benchmark Global</t>
  </si>
  <si>
    <t>Integrasi Ekosistem Riset dan Pengabdian Universitas terhadap SDGs</t>
  </si>
  <si>
    <t>SDGs Research Cluster</t>
  </si>
  <si>
    <t>27 – Jumlah Penelitian berbasis SDGs 1, 2, 3, 4 dan 17 28 – Jumlah PkM berbasis SDGs 1, 2, 3, 4 dan 17</t>
  </si>
  <si>
    <t>SDGs Community Lab</t>
  </si>
  <si>
    <t>Green Campus &amp; Sustainable Operations</t>
  </si>
  <si>
    <t>Program Masterplan Kawasan Sains Teknologi dan Pilot Project</t>
  </si>
  <si>
    <t>2.5. Mengembangkan spin-off dan startup riset sebagai sumber pendapatan non-UKT dan wadah kewirausahaan inovatif sivitas akademika.</t>
  </si>
  <si>
    <t>IKP 18</t>
  </si>
  <si>
    <t>penyusunan masterplan kawasan;</t>
  </si>
  <si>
    <t>40 – Penerimaan STP berbasis iptek dan inovasi</t>
  </si>
  <si>
    <t>500 Juta</t>
  </si>
  <si>
    <t>penetapan fokus kawasan sesuai unggulan USU;</t>
  </si>
  <si>
    <t>Membangun Pilot Project</t>
  </si>
  <si>
    <t>pengembangan 1 proyek percontohan</t>
  </si>
  <si>
    <t>Program Akselerasi Publikasi Scopus USU</t>
  </si>
  <si>
    <t>Pelatihan penulisan jurnal scopus;</t>
  </si>
  <si>
    <t>24 – Publikasi bereputasi internasional (Scopus/WoS) Total publikasi bereputasi internasional a. Persentase publikasi Top Tier b. Persentase publikasi Q1</t>
  </si>
  <si>
    <t>2000
8.68
27.68</t>
  </si>
  <si>
    <t>Artikel % %</t>
  </si>
  <si>
    <t>klinik submission;</t>
  </si>
  <si>
    <t>pendampingan revisi artikel;</t>
  </si>
  <si>
    <t>Group of Champion (GoC)</t>
  </si>
  <si>
    <t>Program Pembinaan Sitasi dan Peningkatan H-Index</t>
  </si>
  <si>
    <t>pendampingan visibilitas riset;</t>
  </si>
  <si>
    <t>strategi kolaborasi dan ko-penulisan;</t>
  </si>
  <si>
    <t>Penguatan Publikasi Ilmiah Bereputasi Tinggi</t>
  </si>
  <si>
    <t>Mentoring Penulisan Artikel Q1</t>
  </si>
  <si>
    <t>Pendampingan Strategi Revisi dan Response to Reviewer untuk Jurnal Q1</t>
  </si>
  <si>
    <t>Penguatan Tata Kelola Jurnal menuju Scopus</t>
  </si>
  <si>
    <t>Audit Mutu dan Kesiapan Indeksasi Jurnal</t>
  </si>
  <si>
    <t>Penguatan Infrastruktur Digital Jurnal (OJS, DOI, Metadata, dan Preservasi)</t>
  </si>
  <si>
    <t>Akselerasi Indeksasi Scopus</t>
  </si>
  <si>
    <t>pendampingan submission indeksasi jurnal talenta ke DOAJ/Scopus</t>
  </si>
  <si>
    <t>Penguatan HKI dan Pemanfaatan Kekayaan Intelektual</t>
  </si>
  <si>
    <t>Pelatihan Strategi HKI Berbasis Komersialisasi dan Nilai Ekonomi</t>
  </si>
  <si>
    <t>Klinik Identifikasi Invensi Berpotensi Komersial</t>
  </si>
  <si>
    <t>Pendampingan Penyusunan dan Pengajuan HKI Berbasis Potensi Hilirisasi</t>
  </si>
  <si>
    <t>Integrasi HKI dengan Hilirisasi dan Inkubasi Science Techno Park</t>
  </si>
  <si>
    <t>Integrasi Perencanaan, Penganggaran, dan Kinerja Berbasis SAKIP</t>
  </si>
  <si>
    <t>IKU 11 b</t>
  </si>
  <si>
    <t>Integrasi Dokumen Perencanaan dan Kinerja Berbasis Outcome</t>
  </si>
  <si>
    <t>Dit. P2EP</t>
  </si>
  <si>
    <t>5 – Predikat SAKIP perguruan tinggi</t>
  </si>
  <si>
    <t>AA</t>
  </si>
  <si>
    <t>Predikat</t>
  </si>
  <si>
    <t>Forum Koordinasi dan Harmonisasi Kinerja Lintas Unit Berbasis IKU dan IKP</t>
  </si>
  <si>
    <t>Monitoring dan evaluasi konsistensi Perencanaan, Penganggaran, dan Kinerja</t>
  </si>
  <si>
    <t>Penguatan Kualitas Dokumen Perencanaan dan Kinerja</t>
  </si>
  <si>
    <t>Klinik Penyusunan Renja/RKAT Berbasis Outcome</t>
  </si>
  <si>
    <t>Pengembangan Template Dokumen Perencanaan dan Kinerja Terstandar</t>
  </si>
  <si>
    <t>Asistensi Perumusan Indikator Kinerja, Target, dan Logika Program</t>
  </si>
  <si>
    <t>Sistem Monitoring, Evaluasi, dan Review Kinerja</t>
  </si>
  <si>
    <t>Perencanaan Kalender Monitoring dan Evaluasi Kinerja Terintegrasi</t>
  </si>
  <si>
    <t>Pengembangan Dashboard Kinerja Real-Time Berbasis Indikator Outcome</t>
  </si>
  <si>
    <t>Pelaksanaan Review Kinerja Berkala (Triwulanan dan Tahunan) Berbasis Data</t>
  </si>
  <si>
    <t>Penguatan Mekanisme Tindak Lanjut</t>
  </si>
  <si>
    <t>Pelaporan Kinerja dan Akuntabilitas Tahunan</t>
  </si>
  <si>
    <t>Standarisasi Format Laporan Kinerja</t>
  </si>
  <si>
    <t>Integrasi Data Kinerja dan Realisasi Anggaran</t>
  </si>
  <si>
    <t>Verifikasi dan Validasi Bukti Dukung Capaian Kinerja</t>
  </si>
  <si>
    <t>Publikasi Laporan Kinerja Tahunan yang Transparan dan Akuntabel</t>
  </si>
  <si>
    <t>Integrasi KPI Framework untuk Unit dan Kinerja Individu</t>
  </si>
  <si>
    <t>Cascading KPI Berbasis Outcome dari Institusi ke Unit dan Individu</t>
  </si>
  <si>
    <t>Klasifikasi KPI : indikator rutin dan pengembangan</t>
  </si>
  <si>
    <t>Integrasi KPI dengan Sistem Penilaian Kinerja Dosen dan Tendik</t>
  </si>
  <si>
    <t>Master Plan Infrastruktur Akademik Terpadu</t>
  </si>
  <si>
    <t>3.3. Mengembangkan Smart Campus berbasis IoT (Internet of Things) untuk pengelolaan energi, keamanan, dan layanan akademik; 3.4. Mewujudkan Green &amp; Smart Building melalui pemanfaatan energi terbarukan dan sistem digital ramah lingkungan.</t>
  </si>
  <si>
    <t>IKP 16</t>
  </si>
  <si>
    <t>penyusunan master plan per kawasan/unit;</t>
  </si>
  <si>
    <t>34 – Persentase fasilitas tridharma yang beroperasi optimal dan memenuhi standar layanan internasional - Fasilitas Pembelajaran - Fasilitas Administrasi - Fasilitas Umum - Fasilitas TIK - Services"</t>
  </si>
  <si>
    <t>standardisasi kebutuhan ruang, utilitas, dan kapasitas; prioritisasi investasi</t>
  </si>
  <si>
    <t>Program Management Asset</t>
  </si>
  <si>
    <t>inventarisasi bangunan, ruang, utilitas, peralatan, dan kapasitas;</t>
  </si>
  <si>
    <t>pemutakhiran data ruang dan aset;</t>
  </si>
  <si>
    <t>Optimalisasi fasilitas dan pemeliharaan yang terintegrasi</t>
  </si>
  <si>
    <t>Optimalisasi Fasilitas Tridharma</t>
  </si>
  <si>
    <t>Manajemen Pemeliharaan Berbasis Prioritas Layanan</t>
  </si>
  <si>
    <t>Optimalisasi Pemanfaatan bersama Sumber Daya dan Fasilitas Akademik</t>
  </si>
  <si>
    <t>kebijakan peminjaman / pemakaian bersama ruang, alat, laboratorium, dan fasilitas;</t>
  </si>
  <si>
    <t>katalog sumber daya bersama; skema penjadwalan lintas unit</t>
  </si>
  <si>
    <t>Transformasi Digital Manajemen Fasilitas dan Siklus Aset Terintegrasi</t>
  </si>
  <si>
    <t>implementasi CMMS/IWMS;</t>
  </si>
  <si>
    <t>digitalisasi permintaan layanan, inventaris, dan monitoring aset;</t>
  </si>
  <si>
    <t>Integrasi Sistem Keselamatan, Kesehatan, dan Manajemen Kedaruratan Kampus</t>
  </si>
  <si>
    <t>Standarisasi K3 berbasis ISO</t>
  </si>
  <si>
    <t>Pelatihan dan Simulasi Tanggap Darurat Terstruktur</t>
  </si>
  <si>
    <t>Digital Procurement Governance and Transparency</t>
  </si>
  <si>
    <t>digitalisasi alur pengadaan dan pemeliharaan;</t>
  </si>
  <si>
    <t>Dit. PBJ</t>
  </si>
  <si>
    <t>dashboard proses pengadaan;</t>
  </si>
  <si>
    <t>Integrated e-Procurement and Supplier Management</t>
  </si>
  <si>
    <t>implementasi e-procurement end-to-end;</t>
  </si>
  <si>
    <t>integrasi permintaan, PO, kontrak, invoicing, dan vendor management;</t>
  </si>
  <si>
    <t>Electronic Catalog Optimization for University Purchasing</t>
  </si>
  <si>
    <t>penetapan kategori prioritas e-catalog;</t>
  </si>
  <si>
    <t>penggunaan punch-out/catalog vendor;</t>
  </si>
  <si>
    <t>Best Value and Value for Money Procurement</t>
  </si>
  <si>
    <t>penguatan evaluasi total cost of ownership; analisis harga, kualitas, layanan, dan risiko;</t>
  </si>
  <si>
    <t>Laporan penghematan anggaran kegiatan</t>
  </si>
  <si>
    <t>Program Transformasi Unit Pendapatan dan Auxiliary Enterprise Development</t>
  </si>
  <si>
    <t>penyusunan model bisnis per unit;</t>
  </si>
  <si>
    <t>Dit. Komersialisasi</t>
  </si>
  <si>
    <t>36 – Persentase pendapatan terhadap total aset a. DIPA/APBN pemerintah terhadap total pendapatan (grant pemerintah/LPDP) b. Pendapatan industri terhadap total pendapatan</t>
  </si>
  <si>
    <t>59.35
a. 18.30
b. 11.04</t>
  </si>
  <si>
    <t>penyusunan perencanaan bisnis;</t>
  </si>
  <si>
    <t>penguatan legalitas unit usaha;</t>
  </si>
  <si>
    <t>Program Strategic Asset Utilization and Revenue Optimization</t>
  </si>
  <si>
    <t>Pemetaan aset produktif;</t>
  </si>
  <si>
    <t>39 – Pendapatan dari Aset Produktif universitas</t>
  </si>
  <si>
    <t>110 M</t>
  </si>
  <si>
    <t>Skema pemanfaatan komersial yang sah;</t>
  </si>
  <si>
    <t>Program Enterprise Risk Management for Commercial Operations</t>
  </si>
  <si>
    <t>risk register bisnis/unit;</t>
  </si>
  <si>
    <t>Penilaian risiko hukum, operasional, keuangan, dan reputasi;</t>
  </si>
  <si>
    <t>Program Endowment Development and Perpetual Income Strategy</t>
  </si>
  <si>
    <t>segmentasi sumber dana;</t>
  </si>
  <si>
    <t>36 c. Dana abadi terhadap total aset"</t>
  </si>
  <si>
    <t>13.75</t>
  </si>
  <si>
    <t>skema fundraising/endowment campaign;</t>
  </si>
  <si>
    <t>Program Special Revenue Units Governance and Growth</t>
  </si>
  <si>
    <t>review model layanan dan tarif;</t>
  </si>
  <si>
    <t>Kontrak/nota tagihan, laporan pendapatan non-UKT, laporan keuangan teraudit, data pendapatan industri, aset produktif, endowment fund.</t>
  </si>
  <si>
    <t>Pendapatan non-UKT terhadap total pendapatan mencapai target 35% dan pendapatan industri meningkat.</t>
  </si>
  <si>
    <t>KPI pendapatan, mutu layanan, dan kepatuhan</t>
  </si>
  <si>
    <t>Penguatan Struktur &amp; Fungsi Organisasi</t>
  </si>
  <si>
    <t>IKU 10</t>
  </si>
  <si>
    <t>Harmonisasi arah kebijakan dan isu lintas unit</t>
  </si>
  <si>
    <t>Dit. Tata Kelola Hukum</t>
  </si>
  <si>
    <t>Dokumen ZI, LKE, evidence pengungkit, berita acara TPI, surat usulan resmi WBK/WBBM.</t>
  </si>
  <si>
    <t>2 – Jumlah usulan Zona Integritas - WBK/WBBM</t>
  </si>
  <si>
    <t>Minimal 2 unit kerja mengajukan Zona Integritas WBK/WBBM.</t>
  </si>
  <si>
    <t>Penanganan keluhan layanan internal</t>
  </si>
  <si>
    <t>Digital Archive Management</t>
  </si>
  <si>
    <t>IKU 11 C</t>
  </si>
  <si>
    <t>Digitalisasi arsip prioritas</t>
  </si>
  <si>
    <t>Pendampingan pengelolaan arsip Satuan Kerja</t>
  </si>
  <si>
    <t>Penguatan Kearsipan</t>
  </si>
  <si>
    <t>Evaluasi kesiapan arsip</t>
  </si>
  <si>
    <t>Simulasi penilaian lomba</t>
  </si>
  <si>
    <t>Pengendalian isu strategis</t>
  </si>
  <si>
    <t>Identifikasi isu dari laporan &amp; agenda</t>
  </si>
  <si>
    <t>4 – Pencegahan dan penanganan anti kekerasan, anti narkoba, dan anti korupsi</t>
  </si>
  <si>
    <t>Penyusunan rekomendasi pimpinan</t>
  </si>
  <si>
    <t>Program Talent Achievement and Compliance Record System</t>
  </si>
  <si>
    <t>pelaporan periodik untuk pimpinan</t>
  </si>
  <si>
    <t>Optimalisasi agenda pimpinan</t>
  </si>
  <si>
    <t>Pemantauan kepatuhan penggunaan sistem seluruh satuan kerja</t>
  </si>
  <si>
    <t>Dit. Humas Promosi</t>
  </si>
  <si>
    <t>Manajemen evest pimpinan</t>
  </si>
  <si>
    <t>Pemeriksaan persiapan acara pimpinan</t>
  </si>
  <si>
    <t>Gladi bersih event strategis</t>
  </si>
  <si>
    <t>Optimalisasi koordinasi Wakil Rektor berbasis data</t>
  </si>
  <si>
    <t>Pencatatan keputusan dalam sistem</t>
  </si>
  <si>
    <t>Evaluasi realisasi keputusan</t>
  </si>
  <si>
    <t>Optimalisasi sistem komunikasi dan konsolidasi lintas satuan kerja berbasis data</t>
  </si>
  <si>
    <t>Penetapan mekanisme komunikasi lintas satuan kerja berbasis sistem</t>
  </si>
  <si>
    <t>Pelaksanaan forum koordinasi lintas satuan kerja berbasis isu strategis</t>
  </si>
  <si>
    <t>Layanan Pimpinan</t>
  </si>
  <si>
    <t>Evaluasi kepatuhan SOP</t>
  </si>
  <si>
    <t>Tata Kelola Perjalanan</t>
  </si>
  <si>
    <t>Pengelolaan administrasi dan Laporan perjalanan</t>
  </si>
  <si>
    <t>Manajemen komunikasi resmi pimpinan</t>
  </si>
  <si>
    <t>Pencatatan seluruh surat masuk/keluar dalam sistem</t>
  </si>
  <si>
    <t>Partisipasi program nasional</t>
  </si>
  <si>
    <t>Identifikasi dan pemetaan program kementerian</t>
  </si>
  <si>
    <t>Penguatan relasi strategis</t>
  </si>
  <si>
    <t>Pendataan dan klasifikasi mitra</t>
  </si>
  <si>
    <t>Fasilitas pertemuan/kunjungan pimpinan dengan mitra</t>
  </si>
  <si>
    <t>Integrasi Informasi Universitas</t>
  </si>
  <si>
    <t>Sinkronisasi informasi kegiatan dari satuan kerja</t>
  </si>
  <si>
    <t>Komunikasi publik dan Sosialisasi kegiatan universitas</t>
  </si>
  <si>
    <t>Penyusunan materi sosialisasi kegiatan ke internal dan eksternal USU</t>
  </si>
  <si>
    <t>Publikasi kegiatan strategis melalui media resmi</t>
  </si>
  <si>
    <t>Optimalisasi manajemen kompetisi</t>
  </si>
  <si>
    <t>Pemetaan kompetisi prioritas Universitas</t>
  </si>
  <si>
    <t>"46 a. – Peringkat PT pada QS World University Ranking 46 b. – Peringkat PT pada THE Impact Ranking"</t>
  </si>
  <si>
    <t>Peningkatan daya saing dan kesiapan kompetisi</t>
  </si>
  <si>
    <t>Pelatihan dan pendampingan</t>
  </si>
  <si>
    <t>Dukungan prestasi</t>
  </si>
  <si>
    <t>Evaluasi dan efisiensi anggaran kompetisi</t>
  </si>
  <si>
    <t>Kegiatan</t>
  </si>
  <si>
    <t>Direktorat Tata Keola, Hukum dan Kearsipan</t>
  </si>
  <si>
    <t>Direktorat Humas, Promosi dan Protokoler</t>
  </si>
  <si>
    <t>Direktorat Penerimaan dan Layanan Mahasiswa</t>
  </si>
  <si>
    <t>Direktorat Pengembangan Pendidikan</t>
  </si>
  <si>
    <t>Direktorat Digitalisasi Pembelajaran</t>
  </si>
  <si>
    <t>Direktorat Kemahasiswaan dan Kealumnian</t>
  </si>
  <si>
    <t>Direktorat Penjaminan Mutu</t>
  </si>
  <si>
    <t>Direktorat Sumber Daya Manusia</t>
  </si>
  <si>
    <t>Direktorat Keuangan</t>
  </si>
  <si>
    <t>Direktorat Sistem Informasi dan Pengembangan Teknologi</t>
  </si>
  <si>
    <t>Lembaga Penelitian dan Pengabdian Kepada Masyarakat</t>
  </si>
  <si>
    <t>Direktorat Penulisan, Publikasi dan Penerbitan Ilmiah</t>
  </si>
  <si>
    <t>Direktorat Inovasi, Pembangunan Berkelanjutan dan Kawasan Sains Teknologi</t>
  </si>
  <si>
    <t>Direktorat Kerja Sama dan Internasionalisasi</t>
  </si>
  <si>
    <t>Direktorat Komersialisasi, Bisnis, dan Manajemen Risiko</t>
  </si>
  <si>
    <t>Direktorat Pengelolaan Infrastruktur Akademik</t>
  </si>
  <si>
    <t>Direktorat Pengadaan Barang dan Jasa</t>
  </si>
  <si>
    <t>Direktorat Perencanaan, Pengembangan, dan Evaluasi Program</t>
  </si>
  <si>
    <t>Rumah Sakit Pendidikan</t>
  </si>
  <si>
    <t>Rumah Sakit Gigi dan Mulut</t>
  </si>
  <si>
    <t>Pusat Penilaian Kompetensi</t>
  </si>
  <si>
    <t>Pusat Bahasa</t>
  </si>
  <si>
    <t>Poliklinik</t>
  </si>
  <si>
    <t>Laboratorium Terpadu</t>
  </si>
  <si>
    <t>Dewan Guru Besar</t>
  </si>
  <si>
    <t>Majelis Wali Amanat</t>
  </si>
  <si>
    <t>Senat Akademik</t>
  </si>
  <si>
    <t>Fakultas Ekonomi dan Bisnis</t>
  </si>
  <si>
    <t>Fakultas Farmasi</t>
  </si>
  <si>
    <t>Fakultas Hukum</t>
  </si>
  <si>
    <t>Fakultas Ilmu Budaya</t>
  </si>
  <si>
    <t>Fakultas Ilmu Komputer dan Teknologi Informasi</t>
  </si>
  <si>
    <t>Fakultas Ilmu Sosial dan Ilmu Politik</t>
  </si>
  <si>
    <t>Fakultas Kedokteran</t>
  </si>
  <si>
    <t>Fakultas Kedokteran Gigi</t>
  </si>
  <si>
    <t>Fakultas Kehutanan</t>
  </si>
  <si>
    <t>Fakultas Keperawatan</t>
  </si>
  <si>
    <t>Fakultas Kesehatan Masyarakat</t>
  </si>
  <si>
    <t>Fakultas Matematika Dan Ilmu Pengetahuan Alam</t>
  </si>
  <si>
    <t>Fakultas Pertanian</t>
  </si>
  <si>
    <t>Fakultas Psikologi</t>
  </si>
  <si>
    <t>Fakultas Teknik</t>
  </si>
  <si>
    <t>Fakultas Vokasi</t>
  </si>
  <si>
    <t>Sekolah Pascasarjana</t>
  </si>
  <si>
    <t>1. Inovasi Pembelajaran</t>
  </si>
  <si>
    <t>2. Digitalisasi dan Artificial Intelligence Learning Process</t>
  </si>
  <si>
    <t>3. Standar Mutu Internasional</t>
  </si>
  <si>
    <t>4. Kreativitas dan Moral Kemahasiswaan/Alumni</t>
  </si>
  <si>
    <t>5. Digitalisasi Keuangan Terintegrasi</t>
  </si>
  <si>
    <t>6. Pemanfaatan Talenta Dosen dan Tenaga Kependidikan yang Mudah Diakses Publik (Database System)</t>
  </si>
  <si>
    <t>7. Penguatan Tata Kelola, Kebijakan Universitas, dan Kearsipan</t>
  </si>
  <si>
    <t>8. One Data Universitas Sumatera Utara</t>
  </si>
  <si>
    <t>9. Digitalisasi dan Aksesibilitas Perpustakaan</t>
  </si>
  <si>
    <t>10. Inovasi Riset dan Pengabdian Kepada Masyarakat Dosen dan Mahasiswa</t>
  </si>
  <si>
    <t>11. Indeks Hirsch (H-Indeks) Upgrade, dan Kolaborasi Hasil Riset) Tulisan, Produk Riset, Terapan Riset)</t>
  </si>
  <si>
    <t>12. Quacquarelli Symonds World University Rankings 500 dan Times Higher Education Impact Ranking 500</t>
  </si>
  <si>
    <t>13. Hilirisasi Riset</t>
  </si>
  <si>
    <t>14. Digitalisasi dan Integrasi Perencanaan, Pengembangan, dan Evaluasi Program</t>
  </si>
  <si>
    <t>15. Sistematisasi Infrastruktur (Integrated Sharing and Accountable)</t>
  </si>
  <si>
    <t>16. Efisiensi Pengadaan Barang/Jasa termasuk Pemeliharaan yang Berbasis Elektronik</t>
  </si>
  <si>
    <t>17. Komersialisasi Aset dan Bisnis untuk Meningkatkan Pendapatan Universitas Sumatera Utara</t>
  </si>
  <si>
    <t>18. Integrasi dan Sinkronisasi Kegiatan Pimpinan Universitas Berbasis Elektronik</t>
  </si>
  <si>
    <t>19. Membangun Hubungan Kelembagaan yang Strategis, Bersinergi, dan Berkelanjutan Baik Internal maupun Eksternal</t>
  </si>
  <si>
    <t>20. Melakukan Promosi melalui Berbagai Kompetisi dengan Melibatkan Satuan Kerja yang Relevan</t>
  </si>
  <si>
    <t>Perlu Diisi Satker</t>
  </si>
  <si>
    <t>Otomatis Terisi</t>
  </si>
  <si>
    <t>Rencana Aksi Tahunan</t>
  </si>
  <si>
    <t>Satuan Kerja PIC / Kolaborator</t>
  </si>
  <si>
    <t>Badan Pengawas Internal</t>
  </si>
  <si>
    <t>Dit.PP, Dit.PM, Dit.Sintek</t>
  </si>
  <si>
    <t>Dit.PP, Dit.PM, Dit.PLM</t>
  </si>
  <si>
    <t>SOP fast track di FIB, laporan kelulusan tepat waktu per jenjang.</t>
  </si>
  <si>
    <t xml:space="preserve">Dit.PP, Dit.PM, Dit.PLM, Dit.Keuangan </t>
  </si>
  <si>
    <t>Dit.PP, Dit. Sintek</t>
  </si>
  <si>
    <t>Dit.PP, Dit.Mawalumni</t>
  </si>
  <si>
    <t>SOP program pembelajaran di luar program studi.</t>
  </si>
  <si>
    <t>Dit.PP</t>
  </si>
  <si>
    <t xml:space="preserve">Dit.PP, Dit.Keuangan </t>
  </si>
  <si>
    <t>SOP pemberian intensif publikasi dan hasil publikasi</t>
  </si>
  <si>
    <t>Daftar publikasi ilmiah mahasiswa</t>
  </si>
  <si>
    <t>Melaksanakan capstone berbasis industri</t>
  </si>
  <si>
    <t>Menyusun standarisasi prosedur dan penyelenggaraan Joint Degree dan Dual Degree dengan Mitra Internasional</t>
  </si>
  <si>
    <t>SOP dan Data mahasiswa pascasarjana/internasional, dosen S3, pipeline rekrutmen, beasiswa, fast track, admisi internasional.</t>
  </si>
  <si>
    <t>Dit.PLM</t>
  </si>
  <si>
    <t>Menjalin Kerja Sama Rekrutmen Pascasarjana dengan Pemerintah dan Dunia Usaha/Industri</t>
  </si>
  <si>
    <t>Pengoptimalan Platform Terintegrasi Alumni</t>
  </si>
  <si>
    <t>Dit.Mawalumni, Dit.Sintek</t>
  </si>
  <si>
    <t>Pelaksanaan Mentoring Alumni untuk Mahasiswa dan Lulusan</t>
  </si>
  <si>
    <t>Dit.Mawalumni</t>
  </si>
  <si>
    <t>Pengoptimalan Tracer dan Layanan Pengembangan Karier Lulusan</t>
  </si>
  <si>
    <t>Dit.Mawalumni, Dit.PP</t>
  </si>
  <si>
    <t>Dit.Sintek, Dit.DP</t>
  </si>
  <si>
    <t>Dokumen program, definisi IKP, formula, target, pemilik data, baseline, dashboard, dan laporan capaian</t>
  </si>
  <si>
    <t>Hibah kompetitif riset dan kompetisi mahasiswa</t>
  </si>
  <si>
    <t>Dit.LPPM</t>
  </si>
  <si>
    <t>Penyusunan masterplan kawasan</t>
  </si>
  <si>
    <t>Penetapan fokus kawasan sesuai unggulan USU;</t>
  </si>
  <si>
    <t>Dit.PM, Dit.DP</t>
  </si>
  <si>
    <t>Dit.PM, Dit.Sintek</t>
  </si>
  <si>
    <t xml:space="preserve">Evaluasi, peninjauan ulang dan penyelarasan kurikulum OBE bagi seluruh  program studi dengan future skills, interdisciplinary studies/major-minor, PBL/TEFA (Teaching Factory), serta penguatan asesmen capaian </t>
  </si>
  <si>
    <t xml:space="preserve"> Penyusunan dan penguatan tata kelola tugas akhir/tesis/disertasi melalui standar layanan, monitoring masa studi, dan early warning mahasiswa berisiko tidak lulus tepat waktu dan putus studi</t>
  </si>
  <si>
    <t>Penyusunan pedoman dan penguatan rekognisi PLPS/MBKM, microcredential, sertifikasi, dan pembelajaran fleksibel yang relevan dengan CPL</t>
  </si>
  <si>
    <t>Penyusunan pedoman dan penetapan standarisasi prosedur fast track jenjang sarjana ke jenjang magister</t>
  </si>
  <si>
    <t>Pengelolaan digital workflow (alur pengajuan rekognisi dijalankan melalui sistem digital)</t>
  </si>
  <si>
    <t>Penguatan link-and-match kurikulum dengan kebutuhan industri dengan gagasan stakeholder dan keterlibatan mitra pada pembelajaran.</t>
  </si>
  <si>
    <t>Penyusunan dan penetapan  SOP dan pemberian Insentif Publikasi Ilmiah Mahasiswa S1</t>
  </si>
  <si>
    <t>Pembimbingan dan pendampingan secara klinis Penulisan Publikasi Ilmiah bagi Mahasiswa.</t>
  </si>
  <si>
    <t>Pelaksanaan program praktisi mengajar; co-teaching; visiting professor; dan kelas kolaboratif dengan praktisi industri/pakar internasional.</t>
  </si>
  <si>
    <t>Melaksanakan Co Teaching praktisi industri/praktisi mengajar</t>
  </si>
  <si>
    <t>Penguatan dan peningkatan inbound/outbound student mobility, immersion, short course, dan aktivitas akademik internasional.</t>
  </si>
  <si>
    <t>Penerimaan mahasiswa Pascasarjana Berbasis Riset</t>
  </si>
  <si>
    <t>Pelaksanaan dan penguataan program magang berbasis industri dan pemerintah</t>
  </si>
  <si>
    <t>Klinik Penyusunan dan pendampingan Proposal Riset, Kompetisi Mahasiswa, dan PKM Center</t>
  </si>
  <si>
    <t>Pemetaan dan pengembangan Talenta Mahasiswa Berpotensi Prestasi</t>
  </si>
  <si>
    <t>Memproduksi  Video Pembelajaran Berbasis Outcome, Modul, HKI, Paten, dan karya sinematografi</t>
  </si>
  <si>
    <t>Penguatan inkubasi PKM,  dan kompetisi mahasiswa</t>
  </si>
  <si>
    <t>Penguatan dan Pendanaan kegiatan/prestasi di luar kampus berbasis kinerja</t>
  </si>
  <si>
    <t>Pengembangan Pusat Pembinaan seni, olahraga, budaya, talenta dan Prestasi Mahasiswa</t>
  </si>
  <si>
    <t>Penguatan persiapan akreditasi/sertifikasi internasional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</si>
</sst>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1"/>
      <color rgb="FFFFFFFF"/>
      <name val="Carlito"/>
    </font>
    <font>
      <sz val="11"/>
      <name val="Carlito"/>
    </font>
    <font>
      <sz val="12"/>
      <name val="Calibri"/>
      <family val="2"/>
      <scheme val="minor"/>
    </font>
    <font>
      <b/>
      <sz val="10"/>
      <color rgb="FFFFFFFF"/>
      <name val="Segoe UI"/>
      <family val="2"/>
    </font>
    <font>
      <sz val="10"/>
      <name val="Segoe UI"/>
      <family val="2"/>
    </font>
    <font>
      <sz val="12"/>
      <color theme="1"/>
      <name val="Calibri"/>
      <family val="2"/>
      <scheme val="minor"/>
    </font>
    <font>
      <sz val="10"/>
      <color theme="1"/>
      <name val="Cambria Math"/>
      <family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0" borderId="1" xfId="0" applyFont="1" applyBorder="1" applyProtection="1"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C6B9714-F340-46DC-A5B9-51FE5CA44B49}"/>
  </cellStyles>
  <dxfs count="21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0B7D2-4C99-4C00-80DC-3FB589FA0201}" name="PemetaanSelarasTable3" displayName="PemetaanSelarasTable3" ref="A1:M244" headerRowDxfId="20" dataDxfId="18" totalsRowDxfId="16" headerRowBorderDxfId="19" tableBorderDxfId="17">
  <tableColumns count="13">
    <tableColumn id="4" xr3:uid="{C6ED1FA2-AE19-49E0-BB4F-184B4FF164A2}" name="Program Kerja (Sub Template)" dataDxfId="15"/>
    <tableColumn id="5" xr3:uid="{7116296E-1D52-4488-AC62-C3B4064545A6}" name="Sasaran (Arah Kebijakan) / Renstra USU" dataDxfId="14"/>
    <tableColumn id="6" xr3:uid="{AF34225D-3002-43FA-BA58-177DB2C153C7}" name="Strategi Kebijakan / Renstra USU" dataDxfId="13"/>
    <tableColumn id="7" xr3:uid="{6204FF9A-FF64-457D-8687-8005C564DE3D}" name="IKU" dataDxfId="12"/>
    <tableColumn id="8" xr3:uid="{CAC521C6-1943-49DE-A95F-42107ADF1048}" name="IKP" dataDxfId="11"/>
    <tableColumn id="9" xr3:uid="{5815F97D-90E6-4806-89A5-05545B9F9EF2}" name="Kegiatan Yang Disarankan" dataDxfId="10"/>
    <tableColumn id="10" xr3:uid="{C1C52B8C-5927-471A-A84D-C5F9F36E9F20}" name="Satuan Kerja PIC" dataDxfId="9"/>
    <tableColumn id="11" xr3:uid="{BAF55969-986B-4F11-A53F-12882E9CAC4D}" name="Kolaborator " dataDxfId="8"/>
    <tableColumn id="12" xr3:uid="{4D7704C2-9043-473F-A4F6-AB1B930429E1}" name="Alternatif Output" dataDxfId="7"/>
    <tableColumn id="13" xr3:uid="{B6FFA76A-D325-4BC8-BAC3-CEDE77973079}" name="Deskripsi IKU/IKP (Outcome)" dataDxfId="6"/>
    <tableColumn id="14" xr3:uid="{74B178CA-8873-4902-89D1-586FB455F998}" name="Target 2026" dataDxfId="5"/>
    <tableColumn id="15" xr3:uid="{90C97C0F-3FA7-4F79-B290-1CAEB88E7474}" name="Satuan" dataDxfId="4"/>
    <tableColumn id="23" xr3:uid="{8C2851AC-C5CC-4021-A6B5-E316E0CE947A}" name="Alternatif Outcom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B692-88C1-4882-8B06-F0ABF3C77820}">
  <dimension ref="B1:X124"/>
  <sheetViews>
    <sheetView tabSelected="1" topLeftCell="N1" zoomScale="80" zoomScaleNormal="80" workbookViewId="0">
      <selection activeCell="W8" sqref="W8"/>
    </sheetView>
  </sheetViews>
  <sheetFormatPr defaultColWidth="8.90625" defaultRowHeight="16"/>
  <cols>
    <col min="1" max="2" width="8.90625" style="10"/>
    <col min="3" max="3" width="29.6328125" style="16" customWidth="1"/>
    <col min="4" max="4" width="41.1796875" style="17" customWidth="1"/>
    <col min="5" max="6" width="29" style="11" customWidth="1"/>
    <col min="7" max="8" width="14.54296875" style="11" customWidth="1"/>
    <col min="9" max="9" width="19" style="16" customWidth="1"/>
    <col min="10" max="10" width="38.90625" style="16" customWidth="1"/>
    <col min="11" max="24" width="19" style="17" customWidth="1"/>
    <col min="25" max="16384" width="8.90625" style="10"/>
  </cols>
  <sheetData>
    <row r="1" spans="2:24">
      <c r="C1" s="11"/>
      <c r="D1" s="10"/>
      <c r="I1" s="11"/>
      <c r="J1" s="1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4">
      <c r="C2" s="11"/>
      <c r="D2" s="10"/>
      <c r="F2" s="20" t="s">
        <v>647</v>
      </c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2:24">
      <c r="C3" s="9" t="s">
        <v>289</v>
      </c>
      <c r="D3" s="22"/>
      <c r="F3" s="21" t="s">
        <v>648</v>
      </c>
      <c r="I3" s="11"/>
      <c r="J3" s="11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2:24">
      <c r="C4" s="11"/>
      <c r="D4" s="10"/>
      <c r="I4" s="11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4"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8" t="s">
        <v>6</v>
      </c>
      <c r="I5" s="28" t="s">
        <v>11</v>
      </c>
      <c r="J5" s="28" t="s">
        <v>582</v>
      </c>
      <c r="K5" s="28" t="s">
        <v>650</v>
      </c>
      <c r="L5" s="28" t="s">
        <v>10</v>
      </c>
      <c r="M5" s="25" t="s">
        <v>649</v>
      </c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</row>
    <row r="6" spans="2:24" ht="32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8">
        <v>2026</v>
      </c>
      <c r="N6" s="8" t="s">
        <v>12</v>
      </c>
      <c r="O6" s="8">
        <v>2027</v>
      </c>
      <c r="P6" s="8" t="s">
        <v>12</v>
      </c>
      <c r="Q6" s="8">
        <v>2028</v>
      </c>
      <c r="R6" s="8" t="s">
        <v>12</v>
      </c>
      <c r="S6" s="8">
        <v>2029</v>
      </c>
      <c r="T6" s="8" t="s">
        <v>12</v>
      </c>
      <c r="U6" s="8">
        <v>2030</v>
      </c>
      <c r="V6" s="8" t="s">
        <v>12</v>
      </c>
      <c r="W6" s="8">
        <v>2031</v>
      </c>
      <c r="X6" s="8" t="s">
        <v>12</v>
      </c>
    </row>
    <row r="7" spans="2:24" ht="80">
      <c r="B7" s="23">
        <v>1</v>
      </c>
      <c r="C7" s="14" t="s">
        <v>627</v>
      </c>
      <c r="D7" s="15" t="s">
        <v>36</v>
      </c>
      <c r="E7" s="18" t="str">
        <f>IFERROR(VLOOKUP(D7,PemetaanSelarasTable3[[#All],[Program Kerja (Sub Template)]:[Satuan]],2,FALSE),"")</f>
        <v>2. Mengintegrasikan Tridarma-Driven University</v>
      </c>
      <c r="F7" s="18" t="str">
        <f>IFERROR(VLOOKUP(D7,PemetaanSelarasTable3[[#All],[Program Kerja (Sub Template)]:[Satuan]],3,FALSE),"")</f>
        <v>2.1. Menyusun dan mengimplementasikan kurikulum OBE (Outcome-Based Education) berbasis riset dan kebutuhan industri.</v>
      </c>
      <c r="G7" s="19">
        <f>IFERROR(VLOOKUP(D7,PemetaanSelarasTable3[[#All],[Program Kerja (Sub Template)]:[Satuan]],4,FALSE),"")</f>
        <v>0</v>
      </c>
      <c r="H7" s="19" t="str">
        <f>IFERROR(VLOOKUP(D7,PemetaanSelarasTable3[[#All],[Program Kerja (Sub Template)]:[Satuan]],5,FALSE),"")</f>
        <v>IKP 7</v>
      </c>
      <c r="I7" s="19" t="str">
        <f>IFERROR(VLOOKUP(D7,PemetaanSelarasTable3[[#All],[Program Kerja (Sub Template)]:[Satuan]],10,FALSE),"")</f>
        <v>16 – Persentase Prodi menerapkan OBE di SIA</v>
      </c>
      <c r="J7" s="14" t="s">
        <v>682</v>
      </c>
      <c r="K7" s="14" t="s">
        <v>652</v>
      </c>
      <c r="L7" s="14" t="s">
        <v>43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2:24" ht="96">
      <c r="B8" s="23">
        <v>2</v>
      </c>
      <c r="C8" s="14" t="s">
        <v>627</v>
      </c>
      <c r="D8" s="15" t="s">
        <v>47</v>
      </c>
      <c r="E8" s="18" t="str">
        <f>IFERROR(VLOOKUP(D8,PemetaanSelarasTable3[[#All],[Program Kerja (Sub Template)]:[Satuan]],2,FALSE),"")</f>
        <v>2. Mengintegrasikan Tridarma-Driven University</v>
      </c>
      <c r="F8" s="18" t="str">
        <f>IFERROR(VLOOKUP(D8,PemetaanSelarasTable3[[#All],[Program Kerja (Sub Template)]:[Satuan]],3,FALSE),"")</f>
        <v>2.1. Menyusun dan mengimplementasikan kurikulum OBE (Outcome-Based Education) berbasis riset dan kebutuhan industri.</v>
      </c>
      <c r="G8" s="19" t="str">
        <f>IFERROR(VLOOKUP(D8,PemetaanSelarasTable3[[#All],[Program Kerja (Sub Template)]:[Satuan]],4,FALSE),"")</f>
        <v>IKU 1</v>
      </c>
      <c r="H8" s="19" t="str">
        <f>IFERROR(VLOOKUP(D8,PemetaanSelarasTable3[[#All],[Program Kerja (Sub Template)]:[Satuan]],5,FALSE),"")</f>
        <v>IKP 5</v>
      </c>
      <c r="I8" s="19" t="str">
        <f>IFERROR(VLOOKUP(D8,PemetaanSelarasTable3[[#All],[Program Kerja (Sub Template)]:[Satuan]],10,FALSE),"")</f>
        <v>10 – Angka Efisiensi Edukasi Perguruan Tinggi (AEE PT) a. D3 (56%) b. D4 (-) c. S1 (52,5%) d. S2 (22,53%) e. S3 (9,45%)</v>
      </c>
      <c r="J8" s="14" t="s">
        <v>683</v>
      </c>
      <c r="K8" s="14" t="s">
        <v>653</v>
      </c>
      <c r="L8" s="14" t="s">
        <v>52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2:24" ht="96">
      <c r="B9" s="23">
        <v>3</v>
      </c>
      <c r="C9" s="14" t="s">
        <v>627</v>
      </c>
      <c r="D9" s="15" t="s">
        <v>47</v>
      </c>
      <c r="E9" s="18" t="str">
        <f>IFERROR(VLOOKUP(D9,PemetaanSelarasTable3[[#All],[Program Kerja (Sub Template)]:[Satuan]],2,FALSE),"")</f>
        <v>2. Mengintegrasikan Tridarma-Driven University</v>
      </c>
      <c r="F9" s="18" t="str">
        <f>IFERROR(VLOOKUP(D9,PemetaanSelarasTable3[[#All],[Program Kerja (Sub Template)]:[Satuan]],3,FALSE),"")</f>
        <v>2.1. Menyusun dan mengimplementasikan kurikulum OBE (Outcome-Based Education) berbasis riset dan kebutuhan industri.</v>
      </c>
      <c r="G9" s="19" t="str">
        <f>IFERROR(VLOOKUP(D9,PemetaanSelarasTable3[[#All],[Program Kerja (Sub Template)]:[Satuan]],4,FALSE),"")</f>
        <v>IKU 1</v>
      </c>
      <c r="H9" s="19" t="str">
        <f>IFERROR(VLOOKUP(D9,PemetaanSelarasTable3[[#All],[Program Kerja (Sub Template)]:[Satuan]],5,FALSE),"")</f>
        <v>IKP 5</v>
      </c>
      <c r="I9" s="19" t="str">
        <f>IFERROR(VLOOKUP(D9,PemetaanSelarasTable3[[#All],[Program Kerja (Sub Template)]:[Satuan]],10,FALSE),"")</f>
        <v>10 – Angka Efisiensi Edukasi Perguruan Tinggi (AEE PT) a. D3 (56%) b. D4 (-) c. S1 (52,5%) d. S2 (22,53%) e. S3 (9,45%)</v>
      </c>
      <c r="J9" s="14" t="s">
        <v>685</v>
      </c>
      <c r="K9" s="14" t="s">
        <v>655</v>
      </c>
      <c r="L9" s="14" t="s">
        <v>654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2:24" ht="96">
      <c r="B10" s="23">
        <v>4</v>
      </c>
      <c r="C10" s="14" t="s">
        <v>627</v>
      </c>
      <c r="D10" s="15" t="s">
        <v>47</v>
      </c>
      <c r="E10" s="18" t="str">
        <f>IFERROR(VLOOKUP(D10,PemetaanSelarasTable3[[#All],[Program Kerja (Sub Template)]:[Satuan]],2,FALSE),"")</f>
        <v>2. Mengintegrasikan Tridarma-Driven University</v>
      </c>
      <c r="F10" s="18" t="str">
        <f>IFERROR(VLOOKUP(D10,PemetaanSelarasTable3[[#All],[Program Kerja (Sub Template)]:[Satuan]],3,FALSE),"")</f>
        <v>2.1. Menyusun dan mengimplementasikan kurikulum OBE (Outcome-Based Education) berbasis riset dan kebutuhan industri.</v>
      </c>
      <c r="G10" s="19" t="str">
        <f>IFERROR(VLOOKUP(D10,PemetaanSelarasTable3[[#All],[Program Kerja (Sub Template)]:[Satuan]],4,FALSE),"")</f>
        <v>IKU 1</v>
      </c>
      <c r="H10" s="19" t="str">
        <f>IFERROR(VLOOKUP(D10,PemetaanSelarasTable3[[#All],[Program Kerja (Sub Template)]:[Satuan]],5,FALSE),"")</f>
        <v>IKP 5</v>
      </c>
      <c r="I10" s="19" t="str">
        <f>IFERROR(VLOOKUP(D10,PemetaanSelarasTable3[[#All],[Program Kerja (Sub Template)]:[Satuan]],10,FALSE),"")</f>
        <v>10 – Angka Efisiensi Edukasi Perguruan Tinggi (AEE PT) a. D3 (56%) b. D4 (-) c. S1 (52,5%) d. S2 (22,53%) e. S3 (9,45%)</v>
      </c>
      <c r="J10" s="14" t="s">
        <v>57</v>
      </c>
      <c r="K10" s="14" t="s">
        <v>656</v>
      </c>
      <c r="L10" s="14" t="s">
        <v>52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2:24" ht="192">
      <c r="B11" s="23">
        <v>5</v>
      </c>
      <c r="C11" s="14" t="s">
        <v>627</v>
      </c>
      <c r="D11" s="15" t="s">
        <v>59</v>
      </c>
      <c r="E11" s="18" t="str">
        <f>IFERROR(VLOOKUP(D11,PemetaanSelarasTable3[[#All],[Program Kerja (Sub Template)]:[Satuan]],2,FALSE),"")</f>
        <v>2. Mengintegrasikan Tridarma-Driven University</v>
      </c>
      <c r="F11" s="18" t="str">
        <f>IFERROR(VLOOKUP(D11,PemetaanSelarasTable3[[#All],[Program Kerja (Sub Template)]:[Satuan]],3,FALSE),"")</f>
        <v>2.1. Menyusun dan mengimplementasikan kurikulum OBE (Outcome-Based Education) berbasis riset dan kebutuhan industri.</v>
      </c>
      <c r="G11" s="19" t="str">
        <f>IFERROR(VLOOKUP(D11,PemetaanSelarasTable3[[#All],[Program Kerja (Sub Template)]:[Satuan]],4,FALSE),"")</f>
        <v>IKU 3</v>
      </c>
      <c r="H11" s="19" t="str">
        <f>IFERROR(VLOOKUP(D11,PemetaanSelarasTable3[[#All],[Program Kerja (Sub Template)]:[Satuan]],5,FALSE),"")</f>
        <v>IKP 6</v>
      </c>
      <c r="I11" s="19" t="str">
        <f>IFERROR(VLOOKUP(D11,PemetaanSelarasTable3[[#All],[Program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11" s="14" t="s">
        <v>684</v>
      </c>
      <c r="K11" s="14" t="s">
        <v>657</v>
      </c>
      <c r="L11" s="14" t="s">
        <v>658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2:24" ht="32" customHeight="1">
      <c r="B12" s="23">
        <v>6</v>
      </c>
      <c r="C12" s="14" t="s">
        <v>627</v>
      </c>
      <c r="D12" s="15" t="s">
        <v>59</v>
      </c>
      <c r="E12" s="18" t="str">
        <f>IFERROR(VLOOKUP(D12,PemetaanSelarasTable3[[#All],[Program Kerja (Sub Template)]:[Satuan]],2,FALSE),"")</f>
        <v>2. Mengintegrasikan Tridarma-Driven University</v>
      </c>
      <c r="F12" s="18" t="str">
        <f>IFERROR(VLOOKUP(D12,PemetaanSelarasTable3[[#All],[Program Kerja (Sub Template)]:[Satuan]],3,FALSE),"")</f>
        <v>2.1. Menyusun dan mengimplementasikan kurikulum OBE (Outcome-Based Education) berbasis riset dan kebutuhan industri.</v>
      </c>
      <c r="G12" s="19" t="str">
        <f>IFERROR(VLOOKUP(D12,PemetaanSelarasTable3[[#All],[Program Kerja (Sub Template)]:[Satuan]],4,FALSE),"")</f>
        <v>IKU 3</v>
      </c>
      <c r="H12" s="19" t="str">
        <f>IFERROR(VLOOKUP(D12,PemetaanSelarasTable3[[#All],[Program Kerja (Sub Template)]:[Satuan]],5,FALSE),"")</f>
        <v>IKP 6</v>
      </c>
      <c r="I12" s="19" t="str">
        <f>IFERROR(VLOOKUP(D12,PemetaanSelarasTable3[[#All],[Program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12" s="14" t="s">
        <v>686</v>
      </c>
      <c r="K12" s="14" t="s">
        <v>656</v>
      </c>
      <c r="L12" s="14" t="s">
        <v>64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2:24" ht="112">
      <c r="B13" s="23">
        <v>7</v>
      </c>
      <c r="C13" s="14" t="s">
        <v>627</v>
      </c>
      <c r="D13" s="15" t="s">
        <v>88</v>
      </c>
      <c r="E13" s="18" t="str">
        <f>IFERROR(VLOOKUP(D13,PemetaanSelarasTable3[[#All],[Program Kerja (Sub Template)]:[Satuan]],2,FALSE),"")</f>
        <v>2. Mengintegrasikan Tridarma-Driven University</v>
      </c>
      <c r="F13" s="18" t="str">
        <f>IFERROR(VLOOKUP(D13,PemetaanSelarasTable3[[#All],[Program Kerja (Sub Template)]:[Satuan]],3,FALSE),"")</f>
        <v>2.3. Mengembangkan Living Lab dan Industry Collaboration Curriculum untuk memperkuat sinergi antara kampus dan DUDI.</v>
      </c>
      <c r="G13" s="19" t="str">
        <f>IFERROR(VLOOKUP(D13,PemetaanSelarasTable3[[#All],[Program Kerja (Sub Template)]:[Satuan]],4,FALSE),"")</f>
        <v>IKU 3</v>
      </c>
      <c r="H13" s="19" t="str">
        <f>IFERROR(VLOOKUP(D13,PemetaanSelarasTable3[[#All],[Program Kerja (Sub Template)]:[Satuan]],5,FALSE),"")</f>
        <v>IKP 9</v>
      </c>
      <c r="I13" s="19" t="str">
        <f>IFERROR(VLOOKUP(D13,PemetaanSelarasTable3[[#All],[Program Kerja (Sub Template)]:[Satuan]],10,FALSE),"")</f>
        <v>18 – Jumlah Program Studi yang menjalankan Industri Collaboration Curriculum</v>
      </c>
      <c r="J13" s="14" t="s">
        <v>687</v>
      </c>
      <c r="K13" s="14" t="s">
        <v>659</v>
      </c>
      <c r="L13" s="14" t="s">
        <v>64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2:24" ht="192">
      <c r="B14" s="23">
        <v>8</v>
      </c>
      <c r="C14" s="14" t="s">
        <v>627</v>
      </c>
      <c r="D14" s="15" t="s">
        <v>72</v>
      </c>
      <c r="E14" s="18" t="str">
        <f>IFERROR(VLOOKUP(D14,PemetaanSelarasTable3[[#All],[Program Kerja (Sub Template)]:[Satuan]],2,FALSE),"")</f>
        <v>2. Mengintegrasikan Tridarma-Driven University</v>
      </c>
      <c r="F14" s="18" t="str">
        <f>IFERROR(VLOOKUP(D14,PemetaanSelarasTable3[[#All],[Program Kerja (Sub Template)]:[Satuan]],3,FALSE),"")</f>
        <v>2.1. Menyusun dan mengimplementasikan kurikulum OBE (Outcome-Based Education) berbasis riset dan kebutuhan industri.</v>
      </c>
      <c r="G14" s="19" t="str">
        <f>IFERROR(VLOOKUP(D14,PemetaanSelarasTable3[[#All],[Program Kerja (Sub Template)]:[Satuan]],4,FALSE),"")</f>
        <v>IKU 3</v>
      </c>
      <c r="H14" s="19" t="str">
        <f>IFERROR(VLOOKUP(D14,PemetaanSelarasTable3[[#All],[Program Kerja (Sub Template)]:[Satuan]],5,FALSE),"")</f>
        <v>IKP 6</v>
      </c>
      <c r="I14" s="19" t="str">
        <f>IFERROR(VLOOKUP(D14,PemetaanSelarasTable3[[#All],[Program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14" s="14" t="s">
        <v>688</v>
      </c>
      <c r="K14" s="14" t="s">
        <v>660</v>
      </c>
      <c r="L14" s="14" t="s">
        <v>661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2:24" ht="192">
      <c r="B15" s="23">
        <v>9</v>
      </c>
      <c r="C15" s="14" t="s">
        <v>627</v>
      </c>
      <c r="D15" s="15" t="s">
        <v>72</v>
      </c>
      <c r="E15" s="18" t="str">
        <f>IFERROR(VLOOKUP(D15,PemetaanSelarasTable3[[#All],[Program Kerja (Sub Template)]:[Satuan]],2,FALSE),"")</f>
        <v>2. Mengintegrasikan Tridarma-Driven University</v>
      </c>
      <c r="F15" s="18" t="str">
        <f>IFERROR(VLOOKUP(D15,PemetaanSelarasTable3[[#All],[Program Kerja (Sub Template)]:[Satuan]],3,FALSE),"")</f>
        <v>2.1. Menyusun dan mengimplementasikan kurikulum OBE (Outcome-Based Education) berbasis riset dan kebutuhan industri.</v>
      </c>
      <c r="G15" s="19" t="str">
        <f>IFERROR(VLOOKUP(D15,PemetaanSelarasTable3[[#All],[Program Kerja (Sub Template)]:[Satuan]],4,FALSE),"")</f>
        <v>IKU 3</v>
      </c>
      <c r="H15" s="19" t="str">
        <f>IFERROR(VLOOKUP(D15,PemetaanSelarasTable3[[#All],[Program Kerja (Sub Template)]:[Satuan]],5,FALSE),"")</f>
        <v>IKP 6</v>
      </c>
      <c r="I15" s="19" t="str">
        <f>IFERROR(VLOOKUP(D15,PemetaanSelarasTable3[[#All],[Program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15" s="14" t="s">
        <v>689</v>
      </c>
      <c r="K15" s="14" t="s">
        <v>660</v>
      </c>
      <c r="L15" s="14" t="s">
        <v>662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2:24" ht="96">
      <c r="B16" s="23">
        <v>10</v>
      </c>
      <c r="C16" s="14" t="s">
        <v>627</v>
      </c>
      <c r="D16" s="15" t="s">
        <v>80</v>
      </c>
      <c r="E16" s="18" t="str">
        <f>IFERROR(VLOOKUP(D16,PemetaanSelarasTable3[[#All],[Program Kerja (Sub Template)]:[Satuan]],2,FALSE),"")</f>
        <v>2. Mengintegrasikan Tridarma-Driven University</v>
      </c>
      <c r="F16" s="18" t="str">
        <f>IFERROR(VLOOKUP(D16,PemetaanSelarasTable3[[#All],[Program Kerja (Sub Template)]:[Satuan]],3,FALSE),"")</f>
        <v>2.3. Mengembangkan Living Lab dan Industry Collaboration Curriculum untuk memperkuat sinergi antara kampus dan DUDI.</v>
      </c>
      <c r="G16" s="19" t="str">
        <f>IFERROR(VLOOKUP(D16,PemetaanSelarasTable3[[#All],[Program Kerja (Sub Template)]:[Satuan]],4,FALSE),"")</f>
        <v>IKU 3</v>
      </c>
      <c r="H16" s="19" t="str">
        <f>IFERROR(VLOOKUP(D16,PemetaanSelarasTable3[[#All],[Program Kerja (Sub Template)]:[Satuan]],5,FALSE),"")</f>
        <v>IKP 9</v>
      </c>
      <c r="I16" s="19" t="str">
        <f>IFERROR(VLOOKUP(D16,PemetaanSelarasTable3[[#All],[Program Kerja (Sub Template)]:[Satuan]],10,FALSE),"")</f>
        <v>17 – Jumlah Program Studi yang mengembangkan Living Lab</v>
      </c>
      <c r="J16" s="14" t="s">
        <v>690</v>
      </c>
      <c r="K16" s="14" t="s">
        <v>659</v>
      </c>
      <c r="L16" s="14" t="s">
        <v>85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2:24" ht="112">
      <c r="B17" s="23">
        <v>11</v>
      </c>
      <c r="C17" s="14" t="s">
        <v>627</v>
      </c>
      <c r="D17" s="15" t="s">
        <v>88</v>
      </c>
      <c r="E17" s="18" t="str">
        <f>IFERROR(VLOOKUP(D17,PemetaanSelarasTable3[[#All],[Program Kerja (Sub Template)]:[Satuan]],2,FALSE),"")</f>
        <v>2. Mengintegrasikan Tridarma-Driven University</v>
      </c>
      <c r="F17" s="18" t="str">
        <f>IFERROR(VLOOKUP(D17,PemetaanSelarasTable3[[#All],[Program Kerja (Sub Template)]:[Satuan]],3,FALSE),"")</f>
        <v>2.3. Mengembangkan Living Lab dan Industry Collaboration Curriculum untuk memperkuat sinergi antara kampus dan DUDI.</v>
      </c>
      <c r="G17" s="19" t="str">
        <f>IFERROR(VLOOKUP(D17,PemetaanSelarasTable3[[#All],[Program Kerja (Sub Template)]:[Satuan]],4,FALSE),"")</f>
        <v>IKU 3</v>
      </c>
      <c r="H17" s="19" t="str">
        <f>IFERROR(VLOOKUP(D17,PemetaanSelarasTable3[[#All],[Program Kerja (Sub Template)]:[Satuan]],5,FALSE),"")</f>
        <v>IKP 9</v>
      </c>
      <c r="I17" s="19" t="str">
        <f>IFERROR(VLOOKUP(D17,PemetaanSelarasTable3[[#All],[Program Kerja (Sub Template)]:[Satuan]],10,FALSE),"")</f>
        <v>18 – Jumlah Program Studi yang menjalankan Industri Collaboration Curriculum</v>
      </c>
      <c r="J17" s="14" t="s">
        <v>691</v>
      </c>
      <c r="K17" s="14" t="s">
        <v>659</v>
      </c>
      <c r="L17" s="14" t="s">
        <v>64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2:24" ht="112">
      <c r="B18" s="23">
        <v>12</v>
      </c>
      <c r="C18" s="14" t="s">
        <v>627</v>
      </c>
      <c r="D18" s="15" t="s">
        <v>88</v>
      </c>
      <c r="E18" s="18" t="str">
        <f>IFERROR(VLOOKUP(D18,PemetaanSelarasTable3[[#All],[Program Kerja (Sub Template)]:[Satuan]],2,FALSE),"")</f>
        <v>2. Mengintegrasikan Tridarma-Driven University</v>
      </c>
      <c r="F18" s="18" t="str">
        <f>IFERROR(VLOOKUP(D18,PemetaanSelarasTable3[[#All],[Program Kerja (Sub Template)]:[Satuan]],3,FALSE),"")</f>
        <v>2.3. Mengembangkan Living Lab dan Industry Collaboration Curriculum untuk memperkuat sinergi antara kampus dan DUDI.</v>
      </c>
      <c r="G18" s="19" t="str">
        <f>IFERROR(VLOOKUP(D18,PemetaanSelarasTable3[[#All],[Program Kerja (Sub Template)]:[Satuan]],4,FALSE),"")</f>
        <v>IKU 3</v>
      </c>
      <c r="H18" s="19" t="str">
        <f>IFERROR(VLOOKUP(D18,PemetaanSelarasTable3[[#All],[Program Kerja (Sub Template)]:[Satuan]],5,FALSE),"")</f>
        <v>IKP 9</v>
      </c>
      <c r="I18" s="19" t="str">
        <f>IFERROR(VLOOKUP(D18,PemetaanSelarasTable3[[#All],[Program Kerja (Sub Template)]:[Satuan]],10,FALSE),"")</f>
        <v>18 – Jumlah Program Studi yang menjalankan Industri Collaboration Curriculum</v>
      </c>
      <c r="J18" s="14" t="s">
        <v>663</v>
      </c>
      <c r="K18" s="14" t="s">
        <v>659</v>
      </c>
      <c r="L18" s="14" t="s">
        <v>64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2:24" ht="112">
      <c r="B19" s="23">
        <v>13</v>
      </c>
      <c r="C19" s="14" t="s">
        <v>627</v>
      </c>
      <c r="D19" s="15" t="s">
        <v>92</v>
      </c>
      <c r="E19" s="18" t="str">
        <f>IFERROR(VLOOKUP(D19,PemetaanSelarasTable3[[#All],[Program Kerja (Sub Template)]:[Satuan]],2,FALSE),"")</f>
        <v>2. Mengintegrasikan Tridarma-Driven University</v>
      </c>
      <c r="F19" s="18" t="str">
        <f>IFERROR(VLOOKUP(D19,PemetaanSelarasTable3[[#All],[Program Kerja (Sub Template)]:[Satuan]],3,FALSE),"")</f>
        <v>2.4. Meningkatkan kapasitas riset terapan dan inovasi melalui grant writing workshop, research consortium, dan kerja sama ABCG collaboration (Akademisi–Bisnis–Masyarakat–pemerintah).</v>
      </c>
      <c r="G19" s="19" t="str">
        <f>IFERROR(VLOOKUP(D19,PemetaanSelarasTable3[[#All],[Program Kerja (Sub Template)]:[Satuan]],4,FALSE),"")</f>
        <v>IKU 3</v>
      </c>
      <c r="H19" s="19" t="str">
        <f>IFERROR(VLOOKUP(D19,PemetaanSelarasTable3[[#All],[Program Kerja (Sub Template)]:[Satuan]],5,FALSE),"")</f>
        <v>IKP 11</v>
      </c>
      <c r="I19" s="19" t="str">
        <f>IFERROR(VLOOKUP(D19,PemetaanSelarasTable3[[#All],[Program Kerja (Sub Template)]:[Satuan]],10,FALSE),"")</f>
        <v>23 – Jumlah Dosen Asing</v>
      </c>
      <c r="J19" s="14" t="s">
        <v>692</v>
      </c>
      <c r="K19" s="14" t="s">
        <v>659</v>
      </c>
      <c r="L19" s="14" t="s">
        <v>97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2:24" ht="112">
      <c r="B20" s="23">
        <v>14</v>
      </c>
      <c r="C20" s="14" t="s">
        <v>630</v>
      </c>
      <c r="D20" s="15" t="s">
        <v>175</v>
      </c>
      <c r="E20" s="18" t="str">
        <f>IFERROR(VLOOKUP(D20,PemetaanSelarasTable3[[#All],[Program Kerja (Sub Template)]:[Satuan]],2,FALSE),"")</f>
        <v>2. Mengintegrasikan Tridarma-Driven University</v>
      </c>
      <c r="F20" s="18" t="str">
        <f>IFERROR(VLOOKUP(D20,PemetaanSelarasTable3[[#All],[Program Kerja (Sub Template)]:[Satuan]],3,FALSE),"")</f>
        <v>2.1. Menyusun dan mengimplementasikan kurikulum OBE (Outcome-Based Education) berbasis riset dan kebutuhan industri.</v>
      </c>
      <c r="G20" s="19" t="str">
        <f>IFERROR(VLOOKUP(D20,PemetaanSelarasTable3[[#All],[Program Kerja (Sub Template)]:[Satuan]],4,FALSE),"")</f>
        <v>IKU 1</v>
      </c>
      <c r="H20" s="19" t="str">
        <f>IFERROR(VLOOKUP(D20,PemetaanSelarasTable3[[#All],[Program Kerja (Sub Template)]:[Satuan]],5,FALSE),"")</f>
        <v>IKP 5</v>
      </c>
      <c r="I20" s="19" t="str">
        <f>IFERROR(VLOOKUP(D20,PemetaanSelarasTable3[[#All],[Program Kerja (Sub Template)]:[Satuan]],10,FALSE),"")</f>
        <v>12 - Persentase mahasiswa internasional</v>
      </c>
      <c r="J20" s="14" t="s">
        <v>664</v>
      </c>
      <c r="K20" s="14" t="s">
        <v>666</v>
      </c>
      <c r="L20" s="14" t="s">
        <v>665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2:24" ht="96">
      <c r="B21" s="23">
        <v>15</v>
      </c>
      <c r="C21" s="14" t="s">
        <v>630</v>
      </c>
      <c r="D21" s="15" t="s">
        <v>182</v>
      </c>
      <c r="E21" s="18" t="str">
        <f>IFERROR(VLOOKUP(D21,PemetaanSelarasTable3[[#All],[Program Kerja (Sub Template)]:[Satuan]],2,FALSE),"")</f>
        <v>2. Mengintegrasikan Tridarma-Driven University</v>
      </c>
      <c r="F21" s="18" t="str">
        <f>IFERROR(VLOOKUP(D21,PemetaanSelarasTable3[[#All],[Program Kerja (Sub Template)]:[Satuan]],3,FALSE),"")</f>
        <v>2.1. Menyusun dan mengimplementasikan kurikulum OBE (Outcome-Based Education) berbasis riset dan kebutuhan industri.</v>
      </c>
      <c r="G21" s="19" t="str">
        <f>IFERROR(VLOOKUP(D21,PemetaanSelarasTable3[[#All],[Program Kerja (Sub Template)]:[Satuan]],4,FALSE),"")</f>
        <v>IKU 1</v>
      </c>
      <c r="H21" s="19" t="str">
        <f>IFERROR(VLOOKUP(D21,PemetaanSelarasTable3[[#All],[Program Kerja (Sub Template)]:[Satuan]],5,FALSE),"")</f>
        <v>IKP 5</v>
      </c>
      <c r="I21" s="19" t="str">
        <f>IFERROR(VLOOKUP(D21,PemetaanSelarasTable3[[#All],[Program Kerja (Sub Template)]:[Satuan]],10,FALSE),"")</f>
        <v>11 – Persentase mahasiswa pascasarjana terhadap total mahasiswa a. mahasiswa Magister b. mahasiswa Doktor</v>
      </c>
      <c r="J21" s="14" t="s">
        <v>693</v>
      </c>
      <c r="K21" s="14" t="s">
        <v>666</v>
      </c>
      <c r="L21" s="14" t="s">
        <v>178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2:24" ht="96">
      <c r="B22" s="23">
        <v>16</v>
      </c>
      <c r="C22" s="14" t="s">
        <v>630</v>
      </c>
      <c r="D22" s="15" t="s">
        <v>182</v>
      </c>
      <c r="E22" s="18" t="str">
        <f>IFERROR(VLOOKUP(D22,PemetaanSelarasTable3[[#All],[Program Kerja (Sub Template)]:[Satuan]],2,FALSE),"")</f>
        <v>2. Mengintegrasikan Tridarma-Driven University</v>
      </c>
      <c r="F22" s="18" t="str">
        <f>IFERROR(VLOOKUP(D22,PemetaanSelarasTable3[[#All],[Program Kerja (Sub Template)]:[Satuan]],3,FALSE),"")</f>
        <v>2.1. Menyusun dan mengimplementasikan kurikulum OBE (Outcome-Based Education) berbasis riset dan kebutuhan industri.</v>
      </c>
      <c r="G22" s="19" t="str">
        <f>IFERROR(VLOOKUP(D22,PemetaanSelarasTable3[[#All],[Program Kerja (Sub Template)]:[Satuan]],4,FALSE),"")</f>
        <v>IKU 1</v>
      </c>
      <c r="H22" s="19" t="str">
        <f>IFERROR(VLOOKUP(D22,PemetaanSelarasTable3[[#All],[Program Kerja (Sub Template)]:[Satuan]],5,FALSE),"")</f>
        <v>IKP 5</v>
      </c>
      <c r="I22" s="19" t="str">
        <f>IFERROR(VLOOKUP(D22,PemetaanSelarasTable3[[#All],[Program Kerja (Sub Template)]:[Satuan]],10,FALSE),"")</f>
        <v>11 – Persentase mahasiswa pascasarjana terhadap total mahasiswa a. mahasiswa Magister b. mahasiswa Doktor</v>
      </c>
      <c r="J22" s="14" t="s">
        <v>667</v>
      </c>
      <c r="K22" s="14" t="s">
        <v>666</v>
      </c>
      <c r="L22" s="14" t="s">
        <v>178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2:24" ht="208">
      <c r="B23" s="23">
        <v>17</v>
      </c>
      <c r="C23" s="14" t="s">
        <v>630</v>
      </c>
      <c r="D23" s="15" t="s">
        <v>164</v>
      </c>
      <c r="E23" s="18" t="str">
        <f>IFERROR(VLOOKUP(D23,PemetaanSelarasTable3[[#All],[Program Kerja (Sub Template)]:[Satuan]],2,FALSE),"")</f>
        <v>2. Mengintegrasikan Tridarma-Driven University</v>
      </c>
      <c r="F23" s="18" t="str">
        <f>IFERROR(VLOOKUP(D23,PemetaanSelarasTable3[[#All],[Program Kerja (Sub Template)]:[Satuan]],3,FALSE),"")</f>
        <v>2.1. Menyusun dan mengimplementasikan kurikulum OBE (Outcome-Based Education) berbasis riset dan kebutuhan industri.</v>
      </c>
      <c r="G23" s="19" t="str">
        <f>IFERROR(VLOOKUP(D23,PemetaanSelarasTable3[[#All],[Program Kerja (Sub Template)]:[Satuan]],4,FALSE),"")</f>
        <v>IKU 2</v>
      </c>
      <c r="H23" s="19" t="str">
        <f>IFERROR(VLOOKUP(D23,PemetaanSelarasTable3[[#All],[Program Kerja (Sub Template)]:[Satuan]],5,FALSE),"")</f>
        <v>IKP 5</v>
      </c>
      <c r="I23" s="19" t="str">
        <f>IFERROR(VLOOKUP(D23,PemetaanSelarasTable3[[#All],[Program Kerja (Sub Template)]:[Satuan]],10,FALSE),"")</f>
        <v>13 – Persentase lulusan pendidikan tinggi akademik dan vokasi yang langsung bekerja/melanjutkan jenjang pendidikan berikutnya/ berwirausaha dalam jangka waktu 1 tahun setelah kelulusan a. Bekerja b. Berwirausaha c. Lanjut Studi</v>
      </c>
      <c r="J23" s="14" t="s">
        <v>668</v>
      </c>
      <c r="K23" s="14" t="s">
        <v>669</v>
      </c>
      <c r="L23" s="14" t="s">
        <v>134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2:24" ht="208">
      <c r="B24" s="23">
        <v>18</v>
      </c>
      <c r="C24" s="14" t="s">
        <v>630</v>
      </c>
      <c r="D24" s="15" t="s">
        <v>164</v>
      </c>
      <c r="E24" s="18" t="str">
        <f>IFERROR(VLOOKUP(D24,PemetaanSelarasTable3[[#All],[Program Kerja (Sub Template)]:[Satuan]],2,FALSE),"")</f>
        <v>2. Mengintegrasikan Tridarma-Driven University</v>
      </c>
      <c r="F24" s="18" t="str">
        <f>IFERROR(VLOOKUP(D24,PemetaanSelarasTable3[[#All],[Program Kerja (Sub Template)]:[Satuan]],3,FALSE),"")</f>
        <v>2.1. Menyusun dan mengimplementasikan kurikulum OBE (Outcome-Based Education) berbasis riset dan kebutuhan industri.</v>
      </c>
      <c r="G24" s="19" t="str">
        <f>IFERROR(VLOOKUP(D24,PemetaanSelarasTable3[[#All],[Program Kerja (Sub Template)]:[Satuan]],4,FALSE),"")</f>
        <v>IKU 2</v>
      </c>
      <c r="H24" s="19" t="str">
        <f>IFERROR(VLOOKUP(D24,PemetaanSelarasTable3[[#All],[Program Kerja (Sub Template)]:[Satuan]],5,FALSE),"")</f>
        <v>IKP 5</v>
      </c>
      <c r="I24" s="19" t="str">
        <f>IFERROR(VLOOKUP(D24,PemetaanSelarasTable3[[#All],[Program Kerja (Sub Template)]:[Satuan]],10,FALSE),"")</f>
        <v>13 – Persentase lulusan pendidikan tinggi akademik dan vokasi yang langsung bekerja/melanjutkan jenjang pendidikan berikutnya/ berwirausaha dalam jangka waktu 1 tahun setelah kelulusan a. Bekerja b. Berwirausaha c. Lanjut Studi</v>
      </c>
      <c r="J24" s="14" t="s">
        <v>670</v>
      </c>
      <c r="K24" s="14" t="s">
        <v>671</v>
      </c>
      <c r="L24" s="14" t="s">
        <v>172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2:24" ht="32" customHeight="1">
      <c r="B25" s="23">
        <v>19</v>
      </c>
      <c r="C25" s="14" t="s">
        <v>630</v>
      </c>
      <c r="D25" s="15" t="s">
        <v>164</v>
      </c>
      <c r="E25" s="18" t="str">
        <f>IFERROR(VLOOKUP(D25,PemetaanSelarasTable3[[#All],[Program Kerja (Sub Template)]:[Satuan]],2,FALSE),"")</f>
        <v>2. Mengintegrasikan Tridarma-Driven University</v>
      </c>
      <c r="F25" s="18" t="str">
        <f>IFERROR(VLOOKUP(D25,PemetaanSelarasTable3[[#All],[Program Kerja (Sub Template)]:[Satuan]],3,FALSE),"")</f>
        <v>2.1. Menyusun dan mengimplementasikan kurikulum OBE (Outcome-Based Education) berbasis riset dan kebutuhan industri.</v>
      </c>
      <c r="G25" s="19" t="str">
        <f>IFERROR(VLOOKUP(D25,PemetaanSelarasTable3[[#All],[Program Kerja (Sub Template)]:[Satuan]],4,FALSE),"")</f>
        <v>IKU 2</v>
      </c>
      <c r="H25" s="19" t="str">
        <f>IFERROR(VLOOKUP(D25,PemetaanSelarasTable3[[#All],[Program Kerja (Sub Template)]:[Satuan]],5,FALSE),"")</f>
        <v>IKP 5</v>
      </c>
      <c r="I25" s="19" t="str">
        <f>IFERROR(VLOOKUP(D25,PemetaanSelarasTable3[[#All],[Program Kerja (Sub Template)]:[Satuan]],10,FALSE),"")</f>
        <v>13 – Persentase lulusan pendidikan tinggi akademik dan vokasi yang langsung bekerja/melanjutkan jenjang pendidikan berikutnya/ berwirausaha dalam jangka waktu 1 tahun setelah kelulusan a. Bekerja b. Berwirausaha c. Lanjut Studi</v>
      </c>
      <c r="J25" s="24" t="s">
        <v>672</v>
      </c>
      <c r="K25" s="14" t="s">
        <v>671</v>
      </c>
      <c r="L25" s="14" t="s">
        <v>172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2:24" ht="192">
      <c r="B26" s="23">
        <v>20</v>
      </c>
      <c r="C26" s="14" t="s">
        <v>630</v>
      </c>
      <c r="D26" s="15" t="s">
        <v>194</v>
      </c>
      <c r="E26" s="18" t="str">
        <f>IFERROR(VLOOKUP(D26,PemetaanSelarasTable3[[#All],[Program Kerja (Sub Template)]:[Satuan]],2,FALSE),"")</f>
        <v>2. Mengintegrasikan Tridarma-Driven University</v>
      </c>
      <c r="F26" s="18" t="str">
        <f>IFERROR(VLOOKUP(D26,PemetaanSelarasTable3[[#All],[Program Kerja (Sub Template)]:[Satuan]],3,FALSE),"")</f>
        <v>2.1. Menyusun dan mengimplementasikan kurikulum OBE (Outcome-Based Education) berbasis riset dan kebutuhan industri.</v>
      </c>
      <c r="G26" s="19" t="str">
        <f>IFERROR(VLOOKUP(D26,PemetaanSelarasTable3[[#All],[Program Kerja (Sub Template)]:[Satuan]],4,FALSE),"")</f>
        <v>IKU 3</v>
      </c>
      <c r="H26" s="19" t="str">
        <f>IFERROR(VLOOKUP(D26,PemetaanSelarasTable3[[#All],[Program Kerja (Sub Template)]:[Satuan]],5,FALSE),"")</f>
        <v>IKP 6</v>
      </c>
      <c r="I26" s="19" t="str">
        <f>IFERROR(VLOOKUP(D26,PemetaanSelarasTable3[[#All],[Program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26" s="14" t="s">
        <v>697</v>
      </c>
      <c r="K26" s="14" t="s">
        <v>674</v>
      </c>
      <c r="L26" s="14" t="s">
        <v>134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2:24" ht="80" customHeight="1">
      <c r="B27" s="23">
        <v>21</v>
      </c>
      <c r="C27" s="14" t="s">
        <v>630</v>
      </c>
      <c r="D27" s="15" t="s">
        <v>189</v>
      </c>
      <c r="E27" s="18" t="str">
        <f>IFERROR(VLOOKUP(D27,PemetaanSelarasTable3[[#All],[Program Kerja (Sub Template)]:[Satuan]],2,FALSE),"")</f>
        <v>2. Mengintegrasikan Tridarma-Driven University</v>
      </c>
      <c r="F27" s="18" t="str">
        <f>IFERROR(VLOOKUP(D27,PemetaanSelarasTable3[[#All],[Program Kerja (Sub Template)]:[Satuan]],3,FALSE),"")</f>
        <v>2.1. Menyusun dan mengimplementasikan kurikulum OBE (Outcome-Based Education) berbasis riset dan kebutuhan industri.</v>
      </c>
      <c r="G27" s="19" t="str">
        <f>IFERROR(VLOOKUP(D27,PemetaanSelarasTable3[[#All],[Program Kerja (Sub Template)]:[Satuan]],4,FALSE),"")</f>
        <v>IKU 1</v>
      </c>
      <c r="H27" s="19" t="str">
        <f>IFERROR(VLOOKUP(D27,PemetaanSelarasTable3[[#All],[Program Kerja (Sub Template)]:[Satuan]],5,FALSE),"")</f>
        <v>IKP 5</v>
      </c>
      <c r="I27" s="19" t="str">
        <f>IFERROR(VLOOKUP(D27,PemetaanSelarasTable3[[#All],[Program Kerja (Sub Template)]:[Satuan]],10,FALSE),"")</f>
        <v>11 – Persentase mahasiswa pascasarjana terhadap total mahasiswa a. mahasiswa Magister b. mahasiswa Doktor</v>
      </c>
      <c r="J27" s="14" t="s">
        <v>694</v>
      </c>
      <c r="K27" s="14" t="s">
        <v>659</v>
      </c>
      <c r="L27" s="14" t="s">
        <v>172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2:24" ht="192">
      <c r="B28" s="23">
        <v>22</v>
      </c>
      <c r="C28" s="14" t="s">
        <v>630</v>
      </c>
      <c r="D28" s="15" t="s">
        <v>194</v>
      </c>
      <c r="E28" s="18" t="str">
        <f>IFERROR(VLOOKUP(D28,PemetaanSelarasTable3[[#All],[Program Kerja (Sub Template)]:[Satuan]],2,FALSE),"")</f>
        <v>2. Mengintegrasikan Tridarma-Driven University</v>
      </c>
      <c r="F28" s="18" t="str">
        <f>IFERROR(VLOOKUP(D28,PemetaanSelarasTable3[[#All],[Program Kerja (Sub Template)]:[Satuan]],3,FALSE),"")</f>
        <v>2.1. Menyusun dan mengimplementasikan kurikulum OBE (Outcome-Based Education) berbasis riset dan kebutuhan industri.</v>
      </c>
      <c r="G28" s="19" t="str">
        <f>IFERROR(VLOOKUP(D28,PemetaanSelarasTable3[[#All],[Program Kerja (Sub Template)]:[Satuan]],4,FALSE),"")</f>
        <v>IKU 3</v>
      </c>
      <c r="H28" s="19" t="str">
        <f>IFERROR(VLOOKUP(D28,PemetaanSelarasTable3[[#All],[Program Kerja (Sub Template)]:[Satuan]],5,FALSE),"")</f>
        <v>IKP 6</v>
      </c>
      <c r="I28" s="19" t="str">
        <f>IFERROR(VLOOKUP(D28,PemetaanSelarasTable3[[#All],[Program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28" s="14" t="s">
        <v>696</v>
      </c>
      <c r="K28" s="14" t="s">
        <v>673</v>
      </c>
      <c r="L28" s="14" t="s">
        <v>675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2:24" ht="192">
      <c r="B29" s="23">
        <v>23</v>
      </c>
      <c r="C29" s="14" t="s">
        <v>630</v>
      </c>
      <c r="D29" s="15" t="s">
        <v>194</v>
      </c>
      <c r="E29" s="18" t="str">
        <f>IFERROR(VLOOKUP(D29,PemetaanSelarasTable3[[#All],[Program Kerja (Sub Template)]:[Satuan]],2,FALSE),"")</f>
        <v>2. Mengintegrasikan Tridarma-Driven University</v>
      </c>
      <c r="F29" s="18" t="str">
        <f>IFERROR(VLOOKUP(D29,PemetaanSelarasTable3[[#All],[Program Kerja (Sub Template)]:[Satuan]],3,FALSE),"")</f>
        <v>2.1. Menyusun dan mengimplementasikan kurikulum OBE (Outcome-Based Education) berbasis riset dan kebutuhan industri.</v>
      </c>
      <c r="G29" s="19" t="str">
        <f>IFERROR(VLOOKUP(D29,PemetaanSelarasTable3[[#All],[Program Kerja (Sub Template)]:[Satuan]],4,FALSE),"")</f>
        <v>IKU 3</v>
      </c>
      <c r="H29" s="19" t="str">
        <f>IFERROR(VLOOKUP(D29,PemetaanSelarasTable3[[#All],[Program Kerja (Sub Template)]:[Satuan]],5,FALSE),"")</f>
        <v>IKP 6</v>
      </c>
      <c r="I29" s="19" t="str">
        <f>IFERROR(VLOOKUP(D29,PemetaanSelarasTable3[[#All],[Program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29" s="14" t="s">
        <v>698</v>
      </c>
      <c r="K29" s="14" t="s">
        <v>673</v>
      </c>
      <c r="L29" s="14" t="s">
        <v>172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2:24" ht="192">
      <c r="B30" s="23">
        <v>24</v>
      </c>
      <c r="C30" s="14" t="s">
        <v>630</v>
      </c>
      <c r="D30" s="15" t="s">
        <v>194</v>
      </c>
      <c r="E30" s="18" t="str">
        <f>IFERROR(VLOOKUP(D30,PemetaanSelarasTable3[[#All],[Program Kerja (Sub Template)]:[Satuan]],2,FALSE),"")</f>
        <v>2. Mengintegrasikan Tridarma-Driven University</v>
      </c>
      <c r="F30" s="18" t="str">
        <f>IFERROR(VLOOKUP(D30,PemetaanSelarasTable3[[#All],[Program Kerja (Sub Template)]:[Satuan]],3,FALSE),"")</f>
        <v>2.1. Menyusun dan mengimplementasikan kurikulum OBE (Outcome-Based Education) berbasis riset dan kebutuhan industri.</v>
      </c>
      <c r="G30" s="19" t="str">
        <f>IFERROR(VLOOKUP(D30,PemetaanSelarasTable3[[#All],[Program Kerja (Sub Template)]:[Satuan]],4,FALSE),"")</f>
        <v>IKU 3</v>
      </c>
      <c r="H30" s="19" t="str">
        <f>IFERROR(VLOOKUP(D30,PemetaanSelarasTable3[[#All],[Program Kerja (Sub Template)]:[Satuan]],5,FALSE),"")</f>
        <v>IKP 6</v>
      </c>
      <c r="I30" s="19" t="str">
        <f>IFERROR(VLOOKUP(D30,PemetaanSelarasTable3[[#All],[Program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0" s="14" t="s">
        <v>676</v>
      </c>
      <c r="K30" s="14" t="s">
        <v>673</v>
      </c>
      <c r="L30" s="14" t="s">
        <v>172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2:24" ht="192">
      <c r="B31" s="23">
        <v>25</v>
      </c>
      <c r="C31" s="14" t="s">
        <v>630</v>
      </c>
      <c r="D31" s="15" t="s">
        <v>194</v>
      </c>
      <c r="E31" s="18" t="str">
        <f>IFERROR(VLOOKUP(D31,PemetaanSelarasTable3[[#All],[Program Kerja (Sub Template)]:[Satuan]],2,FALSE),"")</f>
        <v>2. Mengintegrasikan Tridarma-Driven University</v>
      </c>
      <c r="F31" s="18" t="str">
        <f>IFERROR(VLOOKUP(D31,PemetaanSelarasTable3[[#All],[Program Kerja (Sub Template)]:[Satuan]],3,FALSE),"")</f>
        <v>2.1. Menyusun dan mengimplementasikan kurikulum OBE (Outcome-Based Education) berbasis riset dan kebutuhan industri.</v>
      </c>
      <c r="G31" s="19" t="str">
        <f>IFERROR(VLOOKUP(D31,PemetaanSelarasTable3[[#All],[Program Kerja (Sub Template)]:[Satuan]],4,FALSE),"")</f>
        <v>IKU 3</v>
      </c>
      <c r="H31" s="19" t="str">
        <f>IFERROR(VLOOKUP(D31,PemetaanSelarasTable3[[#All],[Program Kerja (Sub Template)]:[Satuan]],5,FALSE),"")</f>
        <v>IKP 6</v>
      </c>
      <c r="I31" s="19" t="str">
        <f>IFERROR(VLOOKUP(D31,PemetaanSelarasTable3[[#All],[Program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1" s="14" t="s">
        <v>695</v>
      </c>
      <c r="K31" s="14" t="s">
        <v>671</v>
      </c>
      <c r="L31" s="14" t="s">
        <v>172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2:24" ht="192">
      <c r="B32" s="23">
        <v>26</v>
      </c>
      <c r="C32" s="14" t="s">
        <v>630</v>
      </c>
      <c r="D32" s="15" t="s">
        <v>199</v>
      </c>
      <c r="E32" s="18" t="str">
        <f>IFERROR(VLOOKUP(D32,PemetaanSelarasTable3[[#All],[Program Kerja (Sub Template)]:[Satuan]],2,FALSE),"")</f>
        <v>2. Mengintegrasikan Tridarma-Driven University</v>
      </c>
      <c r="F32" s="18" t="str">
        <f>IFERROR(VLOOKUP(D32,PemetaanSelarasTable3[[#All],[Program Kerja (Sub Template)]:[Satuan]],3,FALSE),"")</f>
        <v>2.1. Menyusun dan mengimplementasikan kurikulum OBE (Outcome-Based Education) berbasis riset dan kebutuhan industri.</v>
      </c>
      <c r="G32" s="19" t="str">
        <f>IFERROR(VLOOKUP(D32,PemetaanSelarasTable3[[#All],[Program Kerja (Sub Template)]:[Satuan]],4,FALSE),"")</f>
        <v>IKU 3</v>
      </c>
      <c r="H32" s="19" t="str">
        <f>IFERROR(VLOOKUP(D32,PemetaanSelarasTable3[[#All],[Program Kerja (Sub Template)]:[Satuan]],5,FALSE),"")</f>
        <v>IKP 6</v>
      </c>
      <c r="I32" s="19" t="str">
        <f>IFERROR(VLOOKUP(D32,PemetaanSelarasTable3[[#All],[Program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2" s="14" t="s">
        <v>700</v>
      </c>
      <c r="K32" s="14" t="s">
        <v>671</v>
      </c>
      <c r="L32" s="14" t="s">
        <v>172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2:24" ht="192">
      <c r="B33" s="23">
        <v>27</v>
      </c>
      <c r="C33" s="14" t="s">
        <v>630</v>
      </c>
      <c r="D33" s="15" t="s">
        <v>201</v>
      </c>
      <c r="E33" s="18" t="str">
        <f>IFERROR(VLOOKUP(D33,PemetaanSelarasTable3[[#All],[Program Kerja (Sub Template)]:[Satuan]],2,FALSE),"")</f>
        <v>2. Mengintegrasikan Tridarma-Driven University</v>
      </c>
      <c r="F33" s="18" t="str">
        <f>IFERROR(VLOOKUP(D33,PemetaanSelarasTable3[[#All],[Program Kerja (Sub Template)]:[Satuan]],3,FALSE),"")</f>
        <v>2.1. Menyusun dan mengimplementasikan kurikulum OBE (Outcome-Based Education) berbasis riset dan kebutuhan industri.</v>
      </c>
      <c r="G33" s="19" t="str">
        <f>IFERROR(VLOOKUP(D33,PemetaanSelarasTable3[[#All],[Program Kerja (Sub Template)]:[Satuan]],4,FALSE),"")</f>
        <v>IKU 3</v>
      </c>
      <c r="H33" s="19" t="str">
        <f>IFERROR(VLOOKUP(D33,PemetaanSelarasTable3[[#All],[Program Kerja (Sub Template)]:[Satuan]],5,FALSE),"")</f>
        <v>IKP 6</v>
      </c>
      <c r="I33" s="19" t="str">
        <f>IFERROR(VLOOKUP(D33,PemetaanSelarasTable3[[#All],[Program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3" s="14" t="s">
        <v>699</v>
      </c>
      <c r="K33" s="14" t="s">
        <v>671</v>
      </c>
      <c r="L33" s="14" t="s">
        <v>172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2:24" ht="192">
      <c r="B34" s="23">
        <v>28</v>
      </c>
      <c r="C34" s="14" t="s">
        <v>630</v>
      </c>
      <c r="D34" s="15" t="s">
        <v>204</v>
      </c>
      <c r="E34" s="18" t="str">
        <f>IFERROR(VLOOKUP(D34,PemetaanSelarasTable3[[#All],[Program Kerja (Sub Template)]:[Satuan]],2,FALSE),"")</f>
        <v>2. Mengintegrasikan Tridarma-Driven University</v>
      </c>
      <c r="F34" s="18" t="str">
        <f>IFERROR(VLOOKUP(D34,PemetaanSelarasTable3[[#All],[Program Kerja (Sub Template)]:[Satuan]],3,FALSE),"")</f>
        <v>2.1. Menyusun dan mengimplementasikan kurikulum OBE (Outcome-Based Education) berbasis riset dan kebutuhan industri.</v>
      </c>
      <c r="G34" s="19" t="str">
        <f>IFERROR(VLOOKUP(D34,PemetaanSelarasTable3[[#All],[Program Kerja (Sub Template)]:[Satuan]],4,FALSE),"")</f>
        <v>IKU 3</v>
      </c>
      <c r="H34" s="19" t="str">
        <f>IFERROR(VLOOKUP(D34,PemetaanSelarasTable3[[#All],[Program Kerja (Sub Template)]:[Satuan]],5,FALSE),"")</f>
        <v>IKP 6</v>
      </c>
      <c r="I34" s="19" t="str">
        <f>IFERROR(VLOOKUP(D34,PemetaanSelarasTable3[[#All],[Program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4" s="14" t="s">
        <v>205</v>
      </c>
      <c r="K34" s="14" t="s">
        <v>671</v>
      </c>
      <c r="L34" s="14" t="s">
        <v>172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2:24" ht="192">
      <c r="B35" s="23">
        <v>29</v>
      </c>
      <c r="C35" s="14" t="s">
        <v>630</v>
      </c>
      <c r="D35" s="15" t="s">
        <v>204</v>
      </c>
      <c r="E35" s="18" t="str">
        <f>IFERROR(VLOOKUP(D35,PemetaanSelarasTable3[[#All],[Program Kerja (Sub Template)]:[Satuan]],2,FALSE),"")</f>
        <v>2. Mengintegrasikan Tridarma-Driven University</v>
      </c>
      <c r="F35" s="18" t="str">
        <f>IFERROR(VLOOKUP(D35,PemetaanSelarasTable3[[#All],[Program Kerja (Sub Template)]:[Satuan]],3,FALSE),"")</f>
        <v>2.1. Menyusun dan mengimplementasikan kurikulum OBE (Outcome-Based Education) berbasis riset dan kebutuhan industri.</v>
      </c>
      <c r="G35" s="19" t="str">
        <f>IFERROR(VLOOKUP(D35,PemetaanSelarasTable3[[#All],[Program Kerja (Sub Template)]:[Satuan]],4,FALSE),"")</f>
        <v>IKU 3</v>
      </c>
      <c r="H35" s="19" t="str">
        <f>IFERROR(VLOOKUP(D35,PemetaanSelarasTable3[[#All],[Program Kerja (Sub Template)]:[Satuan]],5,FALSE),"")</f>
        <v>IKP 6</v>
      </c>
      <c r="I35" s="19" t="str">
        <f>IFERROR(VLOOKUP(D35,PemetaanSelarasTable3[[#All],[Program Kerja (Sub Template)]:[Satuan]],10,FALSE),"")</f>
        <v>14 – Persentase mahasiswa S1 dan D4/D3/D2/D1 berkegiatan /meraih prestasi di luar program studi: A. Magang/Praktek kerja B. Mahasiswa Berdampak C. Pertukaran Pelajar D. Penelitian/Riset E. Kompetisi/Lomba</v>
      </c>
      <c r="J35" s="14" t="s">
        <v>206</v>
      </c>
      <c r="K35" s="14" t="s">
        <v>671</v>
      </c>
      <c r="L35" s="14" t="s">
        <v>172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2:24" ht="112">
      <c r="B36" s="23">
        <v>30</v>
      </c>
      <c r="C36" s="14" t="s">
        <v>636</v>
      </c>
      <c r="D36" s="15" t="s">
        <v>402</v>
      </c>
      <c r="E36" s="18" t="str">
        <f>IFERROR(VLOOKUP(D36,PemetaanSelarasTable3[[#All],[Program Kerja (Sub Template)]:[Satuan]],2,FALSE),"")</f>
        <v>2. Mengintegrasikan Tridarma-Driven University</v>
      </c>
      <c r="F36" s="18" t="str">
        <f>IFERROR(VLOOKUP(D36,PemetaanSelarasTable3[[#All],[Program Kerja (Sub Template)]:[Satuan]],3,FALSE),"")</f>
        <v>2.6. Mengembangkan penelitian dan PKM yang berbasis pembangunan berkelanjutan (SDGs)</v>
      </c>
      <c r="G36" s="19" t="str">
        <f>IFERROR(VLOOKUP(D36,PemetaanSelarasTable3[[#All],[Program Kerja (Sub Template)]:[Satuan]],4,FALSE),"")</f>
        <v>IKU 7</v>
      </c>
      <c r="H36" s="19" t="str">
        <f>IFERROR(VLOOKUP(D36,PemetaanSelarasTable3[[#All],[Program Kerja (Sub Template)]:[Satuan]],5,FALSE),"")</f>
        <v>IKP 13</v>
      </c>
      <c r="I36" s="19" t="str">
        <f>IFERROR(VLOOKUP(D36,PemetaanSelarasTable3[[#All],[Program Kerja (Sub Template)]:[Satuan]],10,FALSE),"")</f>
        <v>27 – Jumlah Penelitian berbasis SDGs 1, 2, 3, 4 dan 17 28 – Jumlah PkM berbasis SDGs 1, 2, 3, 4 dan 17</v>
      </c>
      <c r="J36" s="14" t="s">
        <v>333</v>
      </c>
      <c r="K36" s="14" t="s">
        <v>677</v>
      </c>
      <c r="L36" s="14" t="s">
        <v>97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2:24" ht="256">
      <c r="B37" s="23">
        <v>31</v>
      </c>
      <c r="C37" s="14" t="s">
        <v>636</v>
      </c>
      <c r="D37" s="15" t="s">
        <v>349</v>
      </c>
      <c r="E37" s="18" t="str">
        <f>IFERROR(VLOOKUP(D37,PemetaanSelarasTable3[[#All],[Program Kerja (Sub Template)]:[Satuan]],2,FALSE),"")</f>
        <v>5. Meningkatkan Internasionalisasi dan Global Branding</v>
      </c>
      <c r="F37" s="18" t="str">
        <f>IFERROR(VLOOKUP(D37,PemetaanSelarasTable3[[#All],[Program Kerja (Sub Template)]:[Satuan]],3,FALSE),"")</f>
        <v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v>
      </c>
      <c r="G37" s="19" t="str">
        <f>IFERROR(VLOOKUP(D37,PemetaanSelarasTable3[[#All],[Program Kerja (Sub Template)]:[Satuan]],4,FALSE),"")</f>
        <v>IKU 7</v>
      </c>
      <c r="H37" s="19" t="str">
        <f>IFERROR(VLOOKUP(D37,PemetaanSelarasTable3[[#All],[Program Kerja (Sub Template)]:[Satuan]],5,FALSE),"")</f>
        <v>IKP 21</v>
      </c>
      <c r="I37" s="19" t="str">
        <f>IFERROR(VLOOKUP(D37,PemetaanSelarasTable3[[#All],[Program Kerja (Sub Template)]:[Satuan]],10,FALSE),"")</f>
        <v>47 – b. Persentase penelitian berkolaborasi internasional</v>
      </c>
      <c r="J37" s="14" t="s">
        <v>352</v>
      </c>
      <c r="K37" s="14" t="s">
        <v>677</v>
      </c>
      <c r="L37" s="14" t="s">
        <v>123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2:24" ht="176">
      <c r="B38" s="23">
        <v>32</v>
      </c>
      <c r="C38" s="14" t="s">
        <v>636</v>
      </c>
      <c r="D38" s="15" t="s">
        <v>329</v>
      </c>
      <c r="E38" s="18" t="str">
        <f>IFERROR(VLOOKUP(D38,PemetaanSelarasTable3[[#All],[Program Kerja (Sub Template)]:[Satuan]],2,FALSE),"")</f>
        <v>2. Mengintegrasikan Tridarma-Driven University</v>
      </c>
      <c r="F38" s="18" t="str">
        <f>IFERROR(VLOOKUP(D38,PemetaanSelarasTable3[[#All],[Program Kerja (Sub Template)]:[Satuan]],3,FALSE),"")</f>
        <v>2.6. Mengembangkan penelitian dan PKM yang berbasis pembangunan berkelanjutan (SDGs)</v>
      </c>
      <c r="G38" s="19" t="str">
        <f>IFERROR(VLOOKUP(D38,PemetaanSelarasTable3[[#All],[Program Kerja (Sub Template)]:[Satuan]],4,FALSE),"")</f>
        <v>IKU 7</v>
      </c>
      <c r="H38" s="19" t="str">
        <f>IFERROR(VLOOKUP(D38,PemetaanSelarasTable3[[#All],[Program Kerja (Sub Template)]:[Satuan]],5,FALSE),"")</f>
        <v>IKP 13</v>
      </c>
      <c r="I38" s="19" t="str">
        <f>IFERROR(VLOOKUP(D38,PemetaanSelarasTable3[[#All],[Program Kerja (Sub Template)]:[Satuan]],10,FALSE),"")</f>
        <v>26 – Persentase keterlibatan perguruan tinggi dalam SDG 1 (tanpa kemiskinan), SDG 4 (pendidikan berkualitas), SDG 17 (kemitraan), dan 2 (dua) SDGs lain sesuai keunggulan yaitu SDG 2 dan SDG 3</v>
      </c>
      <c r="J38" s="14" t="s">
        <v>403</v>
      </c>
      <c r="K38" s="14" t="s">
        <v>390</v>
      </c>
      <c r="L38" s="14" t="s">
        <v>97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2:24" ht="176">
      <c r="B39" s="23">
        <v>33</v>
      </c>
      <c r="C39" s="14" t="s">
        <v>636</v>
      </c>
      <c r="D39" s="15" t="s">
        <v>329</v>
      </c>
      <c r="E39" s="18" t="str">
        <f>IFERROR(VLOOKUP(D39,PemetaanSelarasTable3[[#All],[Program Kerja (Sub Template)]:[Satuan]],2,FALSE),"")</f>
        <v>2. Mengintegrasikan Tridarma-Driven University</v>
      </c>
      <c r="F39" s="18" t="str">
        <f>IFERROR(VLOOKUP(D39,PemetaanSelarasTable3[[#All],[Program Kerja (Sub Template)]:[Satuan]],3,FALSE),"")</f>
        <v>2.6. Mengembangkan penelitian dan PKM yang berbasis pembangunan berkelanjutan (SDGs)</v>
      </c>
      <c r="G39" s="19" t="str">
        <f>IFERROR(VLOOKUP(D39,PemetaanSelarasTable3[[#All],[Program Kerja (Sub Template)]:[Satuan]],4,FALSE),"")</f>
        <v>IKU 7</v>
      </c>
      <c r="H39" s="19" t="str">
        <f>IFERROR(VLOOKUP(D39,PemetaanSelarasTable3[[#All],[Program Kerja (Sub Template)]:[Satuan]],5,FALSE),"")</f>
        <v>IKP 13</v>
      </c>
      <c r="I39" s="19" t="str">
        <f>IFERROR(VLOOKUP(D39,PemetaanSelarasTable3[[#All],[Program Kerja (Sub Template)]:[Satuan]],10,FALSE),"")</f>
        <v>26 – Persentase keterlibatan perguruan tinggi dalam SDG 1 (tanpa kemiskinan), SDG 4 (pendidikan berkualitas), SDG 17 (kemitraan), dan 2 (dua) SDGs lain sesuai keunggulan yaitu SDG 2 dan SDG 3</v>
      </c>
      <c r="J39" s="14" t="s">
        <v>405</v>
      </c>
      <c r="K39" s="14" t="s">
        <v>390</v>
      </c>
      <c r="L39" s="14" t="s">
        <v>97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2:24" ht="80">
      <c r="B40" s="23">
        <v>34</v>
      </c>
      <c r="C40" s="14" t="s">
        <v>639</v>
      </c>
      <c r="D40" s="15" t="s">
        <v>407</v>
      </c>
      <c r="E40" s="18" t="str">
        <f>IFERROR(VLOOKUP(D40,PemetaanSelarasTable3[[#All],[Program Kerja (Sub Template)]:[Satuan]],2,FALSE),"")</f>
        <v>4. Mengembangkan Enterprise Campus dan Endowment Fund</v>
      </c>
      <c r="F40" s="18" t="str">
        <f>IFERROR(VLOOKUP(D40,PemetaanSelarasTable3[[#All],[Program Kerja (Sub Template)]:[Satuan]],3,FALSE),"")</f>
        <v>2.5. Mengembangkan spin-off dan startup riset sebagai sumber pendapatan non-UKT dan wadah kewirausahaan inovatif sivitas akademika.</v>
      </c>
      <c r="G40" s="19" t="str">
        <f>IFERROR(VLOOKUP(D40,PemetaanSelarasTable3[[#All],[Program Kerja (Sub Template)]:[Satuan]],4,FALSE),"")</f>
        <v>IKU 7</v>
      </c>
      <c r="H40" s="19" t="str">
        <f>IFERROR(VLOOKUP(D40,PemetaanSelarasTable3[[#All],[Program Kerja (Sub Template)]:[Satuan]],5,FALSE),"")</f>
        <v>IKP 18</v>
      </c>
      <c r="I40" s="19" t="str">
        <f>IFERROR(VLOOKUP(D40,PemetaanSelarasTable3[[#All],[Program Kerja (Sub Template)]:[Satuan]],10,FALSE),"")</f>
        <v>40 – Penerimaan STP berbasis iptek dan inovasi</v>
      </c>
      <c r="J40" s="14" t="s">
        <v>678</v>
      </c>
      <c r="K40" s="14" t="s">
        <v>390</v>
      </c>
      <c r="L40" s="14" t="s">
        <v>134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2:24" ht="80">
      <c r="B41" s="23">
        <v>35</v>
      </c>
      <c r="C41" s="14" t="s">
        <v>639</v>
      </c>
      <c r="D41" s="15" t="s">
        <v>407</v>
      </c>
      <c r="E41" s="18" t="str">
        <f>IFERROR(VLOOKUP(D41,PemetaanSelarasTable3[[#All],[Program Kerja (Sub Template)]:[Satuan]],2,FALSE),"")</f>
        <v>4. Mengembangkan Enterprise Campus dan Endowment Fund</v>
      </c>
      <c r="F41" s="18" t="str">
        <f>IFERROR(VLOOKUP(D41,PemetaanSelarasTable3[[#All],[Program Kerja (Sub Template)]:[Satuan]],3,FALSE),"")</f>
        <v>2.5. Mengembangkan spin-off dan startup riset sebagai sumber pendapatan non-UKT dan wadah kewirausahaan inovatif sivitas akademika.</v>
      </c>
      <c r="G41" s="19" t="str">
        <f>IFERROR(VLOOKUP(D41,PemetaanSelarasTable3[[#All],[Program Kerja (Sub Template)]:[Satuan]],4,FALSE),"")</f>
        <v>IKU 7</v>
      </c>
      <c r="H41" s="19" t="str">
        <f>IFERROR(VLOOKUP(D41,PemetaanSelarasTable3[[#All],[Program Kerja (Sub Template)]:[Satuan]],5,FALSE),"")</f>
        <v>IKP 18</v>
      </c>
      <c r="I41" s="19" t="str">
        <f>IFERROR(VLOOKUP(D41,PemetaanSelarasTable3[[#All],[Program Kerja (Sub Template)]:[Satuan]],10,FALSE),"")</f>
        <v>40 – Penerimaan STP berbasis iptek dan inovasi</v>
      </c>
      <c r="J41" s="14" t="s">
        <v>679</v>
      </c>
      <c r="K41" s="14" t="s">
        <v>390</v>
      </c>
      <c r="L41" s="14" t="s">
        <v>134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2:24" ht="32" customHeight="1">
      <c r="B42" s="23">
        <v>36</v>
      </c>
      <c r="C42" s="14" t="s">
        <v>629</v>
      </c>
      <c r="D42" s="15" t="s">
        <v>105</v>
      </c>
      <c r="E42" s="18" t="str">
        <f>IFERROR(VLOOKUP(D42,PemetaanSelarasTable3[[#All],[Program Kerja (Sub Template)]:[Satuan]],2,FALSE),"")</f>
        <v>5. Meningkatkan Internasionalisasi dan Global Branding</v>
      </c>
      <c r="F42" s="18" t="str">
        <f>IFERROR(VLOOKUP(D42,PemetaanSelarasTable3[[#All],[Program Kerja (Sub Template)]:[Satuan]],3,FALSE),"")</f>
        <v>5.1. Meningkatkan jumlah program studi berakreditasi internasional</v>
      </c>
      <c r="G42" s="19" t="str">
        <f>IFERROR(VLOOKUP(D42,PemetaanSelarasTable3[[#All],[Program Kerja (Sub Template)]:[Satuan]],4,FALSE),"")</f>
        <v>IKU 3</v>
      </c>
      <c r="H42" s="19" t="str">
        <f>IFERROR(VLOOKUP(D42,PemetaanSelarasTable3[[#All],[Program Kerja (Sub Template)]:[Satuan]],5,FALSE),"")</f>
        <v>IKP 19</v>
      </c>
      <c r="I42" s="19" t="str">
        <f>IFERROR(VLOOKUP(D42,PemetaanSelarasTable3[[#All],[Program Kerja (Sub Template)]:[Satuan]],10,FALSE),"")</f>
        <v>43 – Persentase program studi S1/D4/D3 yang memiliki akreditasi atau sertifikasi internasional yang diakui pemerintah</v>
      </c>
      <c r="J42" s="14" t="s">
        <v>109</v>
      </c>
      <c r="K42" s="14" t="s">
        <v>680</v>
      </c>
      <c r="L42" s="14" t="s">
        <v>111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2:24" ht="112">
      <c r="B43" s="23">
        <v>37</v>
      </c>
      <c r="C43" s="14" t="s">
        <v>629</v>
      </c>
      <c r="D43" s="15" t="s">
        <v>129</v>
      </c>
      <c r="E43" s="18" t="str">
        <f>IFERROR(VLOOKUP(D43,PemetaanSelarasTable3[[#All],[Program Kerja (Sub Template)]:[Satuan]],2,FALSE),"")</f>
        <v>5. Meningkatkan Internasionalisasi dan Global Branding</v>
      </c>
      <c r="F43" s="18" t="str">
        <f>IFERROR(VLOOKUP(D43,PemetaanSelarasTable3[[#All],[Program Kerja (Sub Template)]:[Satuan]],3,FALSE),"")</f>
        <v>5.1. Meningkatkan jumlah program studi berakreditasi internasional</v>
      </c>
      <c r="G43" s="19" t="str">
        <f>IFERROR(VLOOKUP(D43,PemetaanSelarasTable3[[#All],[Program Kerja (Sub Template)]:[Satuan]],4,FALSE),"")</f>
        <v>IKU 3</v>
      </c>
      <c r="H43" s="19" t="str">
        <f>IFERROR(VLOOKUP(D43,PemetaanSelarasTable3[[#All],[Program Kerja (Sub Template)]:[Satuan]],5,FALSE),"")</f>
        <v>IKP 19</v>
      </c>
      <c r="I43" s="19" t="str">
        <f>IFERROR(VLOOKUP(D43,PemetaanSelarasTable3[[#All],[Program Kerja (Sub Template)]:[Satuan]],10,FALSE),"")</f>
        <v>43 – Persentase program studi S1/D4/D3 yang memiliki akreditasi atau sertifikasi internasional yang diakui pemerintah</v>
      </c>
      <c r="J43" s="14" t="s">
        <v>701</v>
      </c>
      <c r="K43" s="14" t="s">
        <v>681</v>
      </c>
      <c r="L43" s="14" t="s">
        <v>117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2:24">
      <c r="B44" s="23">
        <v>38</v>
      </c>
      <c r="C44" s="14"/>
      <c r="D44" s="15"/>
      <c r="E44" s="18" t="str">
        <f>IFERROR(VLOOKUP(D44,PemetaanSelarasTable3[[#All],[Program Kerja (Sub Template)]:[Satuan]],2,FALSE),"")</f>
        <v/>
      </c>
      <c r="F44" s="18" t="str">
        <f>IFERROR(VLOOKUP(D44,PemetaanSelarasTable3[[#All],[Program Kerja (Sub Template)]:[Satuan]],3,FALSE),"")</f>
        <v/>
      </c>
      <c r="G44" s="19" t="str">
        <f>IFERROR(VLOOKUP(D44,PemetaanSelarasTable3[[#All],[Program Kerja (Sub Template)]:[Satuan]],4,FALSE),"")</f>
        <v/>
      </c>
      <c r="H44" s="19" t="str">
        <f>IFERROR(VLOOKUP(D44,PemetaanSelarasTable3[[#All],[Program Kerja (Sub Template)]:[Satuan]],5,FALSE),"")</f>
        <v/>
      </c>
      <c r="I44" s="19" t="str">
        <f>IFERROR(VLOOKUP(D44,PemetaanSelarasTable3[[#All],[Program Kerja (Sub Template)]:[Satuan]],10,FALSE),"")</f>
        <v/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2:24">
      <c r="B45" s="23">
        <v>39</v>
      </c>
      <c r="C45" s="14"/>
      <c r="D45" s="15"/>
      <c r="E45" s="18" t="str">
        <f>IFERROR(VLOOKUP(D45,PemetaanSelarasTable3[[#All],[Program Kerja (Sub Template)]:[Satuan]],2,FALSE),"")</f>
        <v/>
      </c>
      <c r="F45" s="18" t="str">
        <f>IFERROR(VLOOKUP(D45,PemetaanSelarasTable3[[#All],[Program Kerja (Sub Template)]:[Satuan]],3,FALSE),"")</f>
        <v/>
      </c>
      <c r="G45" s="19" t="str">
        <f>IFERROR(VLOOKUP(D45,PemetaanSelarasTable3[[#All],[Program Kerja (Sub Template)]:[Satuan]],4,FALSE),"")</f>
        <v/>
      </c>
      <c r="H45" s="19" t="str">
        <f>IFERROR(VLOOKUP(D45,PemetaanSelarasTable3[[#All],[Program Kerja (Sub Template)]:[Satuan]],5,FALSE),"")</f>
        <v/>
      </c>
      <c r="I45" s="19" t="str">
        <f>IFERROR(VLOOKUP(D45,PemetaanSelarasTable3[[#All],[Program Kerja (Sub Template)]:[Satuan]],10,FALSE),"")</f>
        <v/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2:24">
      <c r="B46" s="23"/>
      <c r="C46" s="14"/>
      <c r="D46" s="15"/>
      <c r="E46" s="18" t="str">
        <f>IFERROR(VLOOKUP(D46,PemetaanSelarasTable3[[#All],[Program Kerja (Sub Template)]:[Satuan]],2,FALSE),"")</f>
        <v/>
      </c>
      <c r="F46" s="18" t="str">
        <f>IFERROR(VLOOKUP(D46,PemetaanSelarasTable3[[#All],[Program Kerja (Sub Template)]:[Satuan]],3,FALSE),"")</f>
        <v/>
      </c>
      <c r="G46" s="19" t="str">
        <f>IFERROR(VLOOKUP(D46,PemetaanSelarasTable3[[#All],[Program Kerja (Sub Template)]:[Satuan]],4,FALSE),"")</f>
        <v/>
      </c>
      <c r="H46" s="19" t="str">
        <f>IFERROR(VLOOKUP(D46,PemetaanSelarasTable3[[#All],[Program Kerja (Sub Template)]:[Satuan]],5,FALSE),"")</f>
        <v/>
      </c>
      <c r="I46" s="19" t="str">
        <f>IFERROR(VLOOKUP(D46,PemetaanSelarasTable3[[#All],[Program Kerja (Sub Template)]:[Satuan]],10,FALSE),"")</f>
        <v/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2:24">
      <c r="B47" s="23"/>
      <c r="C47" s="14"/>
      <c r="D47" s="15"/>
      <c r="E47" s="18" t="str">
        <f>IFERROR(VLOOKUP(D47,PemetaanSelarasTable3[[#All],[Program Kerja (Sub Template)]:[Satuan]],2,FALSE),"")</f>
        <v/>
      </c>
      <c r="F47" s="18" t="str">
        <f>IFERROR(VLOOKUP(D47,PemetaanSelarasTable3[[#All],[Program Kerja (Sub Template)]:[Satuan]],3,FALSE),"")</f>
        <v/>
      </c>
      <c r="G47" s="19" t="str">
        <f>IFERROR(VLOOKUP(D47,PemetaanSelarasTable3[[#All],[Program Kerja (Sub Template)]:[Satuan]],4,FALSE),"")</f>
        <v/>
      </c>
      <c r="H47" s="19" t="str">
        <f>IFERROR(VLOOKUP(D47,PemetaanSelarasTable3[[#All],[Program Kerja (Sub Template)]:[Satuan]],5,FALSE),"")</f>
        <v/>
      </c>
      <c r="I47" s="19" t="str">
        <f>IFERROR(VLOOKUP(D47,PemetaanSelarasTable3[[#All],[Program Kerja (Sub Template)]:[Satuan]],10,FALSE),"")</f>
        <v/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2:24">
      <c r="B48" s="23"/>
      <c r="C48" s="14"/>
      <c r="D48" s="15"/>
      <c r="E48" s="18" t="str">
        <f>IFERROR(VLOOKUP(D48,PemetaanSelarasTable3[[#All],[Program Kerja (Sub Template)]:[Satuan]],2,FALSE),"")</f>
        <v/>
      </c>
      <c r="F48" s="18" t="str">
        <f>IFERROR(VLOOKUP(D48,PemetaanSelarasTable3[[#All],[Program Kerja (Sub Template)]:[Satuan]],3,FALSE),"")</f>
        <v/>
      </c>
      <c r="G48" s="19" t="str">
        <f>IFERROR(VLOOKUP(D48,PemetaanSelarasTable3[[#All],[Program Kerja (Sub Template)]:[Satuan]],4,FALSE),"")</f>
        <v/>
      </c>
      <c r="H48" s="19" t="str">
        <f>IFERROR(VLOOKUP(D48,PemetaanSelarasTable3[[#All],[Program Kerja (Sub Template)]:[Satuan]],5,FALSE),"")</f>
        <v/>
      </c>
      <c r="I48" s="19" t="str">
        <f>IFERROR(VLOOKUP(D48,PemetaanSelarasTable3[[#All],[Program Kerja (Sub Template)]:[Satuan]],10,FALSE),"")</f>
        <v/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2:24">
      <c r="B49" s="23"/>
      <c r="C49" s="14"/>
      <c r="D49" s="15"/>
      <c r="E49" s="18" t="str">
        <f>IFERROR(VLOOKUP(D49,PemetaanSelarasTable3[[#All],[Program Kerja (Sub Template)]:[Satuan]],2,FALSE),"")</f>
        <v/>
      </c>
      <c r="F49" s="18" t="str">
        <f>IFERROR(VLOOKUP(D49,PemetaanSelarasTable3[[#All],[Program Kerja (Sub Template)]:[Satuan]],3,FALSE),"")</f>
        <v/>
      </c>
      <c r="G49" s="19" t="str">
        <f>IFERROR(VLOOKUP(D49,PemetaanSelarasTable3[[#All],[Program Kerja (Sub Template)]:[Satuan]],4,FALSE),"")</f>
        <v/>
      </c>
      <c r="H49" s="19" t="str">
        <f>IFERROR(VLOOKUP(D49,PemetaanSelarasTable3[[#All],[Program Kerja (Sub Template)]:[Satuan]],5,FALSE),"")</f>
        <v/>
      </c>
      <c r="I49" s="19" t="str">
        <f>IFERROR(VLOOKUP(D49,PemetaanSelarasTable3[[#All],[Program Kerja (Sub Template)]:[Satuan]],10,FALSE),"")</f>
        <v/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2:24">
      <c r="B50" s="23"/>
      <c r="C50" s="14"/>
      <c r="D50" s="15"/>
      <c r="E50" s="18" t="str">
        <f>IFERROR(VLOOKUP(D50,PemetaanSelarasTable3[[#All],[Program Kerja (Sub Template)]:[Satuan]],2,FALSE),"")</f>
        <v/>
      </c>
      <c r="F50" s="18" t="str">
        <f>IFERROR(VLOOKUP(D50,PemetaanSelarasTable3[[#All],[Program Kerja (Sub Template)]:[Satuan]],3,FALSE),"")</f>
        <v/>
      </c>
      <c r="G50" s="19" t="str">
        <f>IFERROR(VLOOKUP(D50,PemetaanSelarasTable3[[#All],[Program Kerja (Sub Template)]:[Satuan]],4,FALSE),"")</f>
        <v/>
      </c>
      <c r="H50" s="19" t="str">
        <f>IFERROR(VLOOKUP(D50,PemetaanSelarasTable3[[#All],[Program Kerja (Sub Template)]:[Satuan]],5,FALSE),"")</f>
        <v/>
      </c>
      <c r="I50" s="19" t="str">
        <f>IFERROR(VLOOKUP(D50,PemetaanSelarasTable3[[#All],[Program Kerja (Sub Template)]:[Satuan]],10,FALSE),"")</f>
        <v/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2:24">
      <c r="B51" s="23"/>
      <c r="C51" s="14"/>
      <c r="D51" s="15"/>
      <c r="E51" s="18" t="str">
        <f>IFERROR(VLOOKUP(D51,PemetaanSelarasTable3[[#All],[Program Kerja (Sub Template)]:[Satuan]],2,FALSE),"")</f>
        <v/>
      </c>
      <c r="F51" s="18" t="str">
        <f>IFERROR(VLOOKUP(D51,PemetaanSelarasTable3[[#All],[Program Kerja (Sub Template)]:[Satuan]],3,FALSE),"")</f>
        <v/>
      </c>
      <c r="G51" s="19" t="str">
        <f>IFERROR(VLOOKUP(D51,PemetaanSelarasTable3[[#All],[Program Kerja (Sub Template)]:[Satuan]],4,FALSE),"")</f>
        <v/>
      </c>
      <c r="H51" s="19" t="str">
        <f>IFERROR(VLOOKUP(D51,PemetaanSelarasTable3[[#All],[Program Kerja (Sub Template)]:[Satuan]],5,FALSE),"")</f>
        <v/>
      </c>
      <c r="I51" s="19" t="str">
        <f>IFERROR(VLOOKUP(D51,PemetaanSelarasTable3[[#All],[Program Kerja (Sub Template)]:[Satuan]],10,FALSE),"")</f>
        <v/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4">
      <c r="B52" s="23"/>
      <c r="C52" s="14"/>
      <c r="D52" s="15"/>
      <c r="E52" s="18" t="str">
        <f>IFERROR(VLOOKUP(D52,PemetaanSelarasTable3[[#All],[Program Kerja (Sub Template)]:[Satuan]],2,FALSE),"")</f>
        <v/>
      </c>
      <c r="F52" s="18" t="str">
        <f>IFERROR(VLOOKUP(D52,PemetaanSelarasTable3[[#All],[Program Kerja (Sub Template)]:[Satuan]],3,FALSE),"")</f>
        <v/>
      </c>
      <c r="G52" s="19" t="str">
        <f>IFERROR(VLOOKUP(D52,PemetaanSelarasTable3[[#All],[Program Kerja (Sub Template)]:[Satuan]],4,FALSE),"")</f>
        <v/>
      </c>
      <c r="H52" s="19" t="str">
        <f>IFERROR(VLOOKUP(D52,PemetaanSelarasTable3[[#All],[Program Kerja (Sub Template)]:[Satuan]],5,FALSE),"")</f>
        <v/>
      </c>
      <c r="I52" s="19" t="str">
        <f>IFERROR(VLOOKUP(D52,PemetaanSelarasTable3[[#All],[Program Kerja (Sub Template)]:[Satuan]],10,FALSE),"")</f>
        <v/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2:24">
      <c r="B53" s="23"/>
      <c r="C53" s="14"/>
      <c r="D53" s="15"/>
      <c r="E53" s="18" t="str">
        <f>IFERROR(VLOOKUP(D53,PemetaanSelarasTable3[[#All],[Program Kerja (Sub Template)]:[Satuan]],2,FALSE),"")</f>
        <v/>
      </c>
      <c r="F53" s="18" t="str">
        <f>IFERROR(VLOOKUP(D53,PemetaanSelarasTable3[[#All],[Program Kerja (Sub Template)]:[Satuan]],3,FALSE),"")</f>
        <v/>
      </c>
      <c r="G53" s="19" t="str">
        <f>IFERROR(VLOOKUP(D53,PemetaanSelarasTable3[[#All],[Program Kerja (Sub Template)]:[Satuan]],4,FALSE),"")</f>
        <v/>
      </c>
      <c r="H53" s="19" t="str">
        <f>IFERROR(VLOOKUP(D53,PemetaanSelarasTable3[[#All],[Program Kerja (Sub Template)]:[Satuan]],5,FALSE),"")</f>
        <v/>
      </c>
      <c r="I53" s="19" t="str">
        <f>IFERROR(VLOOKUP(D53,PemetaanSelarasTable3[[#All],[Program Kerja (Sub Template)]:[Satuan]],10,FALSE),"")</f>
        <v/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2:24">
      <c r="B54" s="23"/>
      <c r="C54" s="14"/>
      <c r="D54" s="15"/>
      <c r="E54" s="18" t="str">
        <f>IFERROR(VLOOKUP(D54,PemetaanSelarasTable3[[#All],[Program Kerja (Sub Template)]:[Satuan]],2,FALSE),"")</f>
        <v/>
      </c>
      <c r="F54" s="18" t="str">
        <f>IFERROR(VLOOKUP(D54,PemetaanSelarasTable3[[#All],[Program Kerja (Sub Template)]:[Satuan]],3,FALSE),"")</f>
        <v/>
      </c>
      <c r="G54" s="19" t="str">
        <f>IFERROR(VLOOKUP(D54,PemetaanSelarasTable3[[#All],[Program Kerja (Sub Template)]:[Satuan]],4,FALSE),"")</f>
        <v/>
      </c>
      <c r="H54" s="19" t="str">
        <f>IFERROR(VLOOKUP(D54,PemetaanSelarasTable3[[#All],[Program Kerja (Sub Template)]:[Satuan]],5,FALSE),"")</f>
        <v/>
      </c>
      <c r="I54" s="19" t="str">
        <f>IFERROR(VLOOKUP(D54,PemetaanSelarasTable3[[#All],[Program Kerja (Sub Template)]:[Satuan]],10,FALSE),"")</f>
        <v/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2:24">
      <c r="B55" s="23"/>
      <c r="C55" s="14"/>
      <c r="D55" s="15"/>
      <c r="E55" s="18" t="str">
        <f>IFERROR(VLOOKUP(D55,PemetaanSelarasTable3[[#All],[Program Kerja (Sub Template)]:[Satuan]],2,FALSE),"")</f>
        <v/>
      </c>
      <c r="F55" s="18" t="str">
        <f>IFERROR(VLOOKUP(D55,PemetaanSelarasTable3[[#All],[Program Kerja (Sub Template)]:[Satuan]],3,FALSE),"")</f>
        <v/>
      </c>
      <c r="G55" s="19" t="str">
        <f>IFERROR(VLOOKUP(D55,PemetaanSelarasTable3[[#All],[Program Kerja (Sub Template)]:[Satuan]],4,FALSE),"")</f>
        <v/>
      </c>
      <c r="H55" s="19" t="str">
        <f>IFERROR(VLOOKUP(D55,PemetaanSelarasTable3[[#All],[Program Kerja (Sub Template)]:[Satuan]],5,FALSE),"")</f>
        <v/>
      </c>
      <c r="I55" s="19" t="str">
        <f>IFERROR(VLOOKUP(D55,PemetaanSelarasTable3[[#All],[Program Kerja (Sub Template)]:[Satuan]],10,FALSE),"")</f>
        <v/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2:24">
      <c r="B56" s="23"/>
      <c r="C56" s="14"/>
      <c r="D56" s="15"/>
      <c r="E56" s="18" t="str">
        <f>IFERROR(VLOOKUP(D56,PemetaanSelarasTable3[[#All],[Program Kerja (Sub Template)]:[Satuan]],2,FALSE),"")</f>
        <v/>
      </c>
      <c r="F56" s="18" t="str">
        <f>IFERROR(VLOOKUP(D56,PemetaanSelarasTable3[[#All],[Program Kerja (Sub Template)]:[Satuan]],3,FALSE),"")</f>
        <v/>
      </c>
      <c r="G56" s="19" t="str">
        <f>IFERROR(VLOOKUP(D56,PemetaanSelarasTable3[[#All],[Program Kerja (Sub Template)]:[Satuan]],4,FALSE),"")</f>
        <v/>
      </c>
      <c r="H56" s="19" t="str">
        <f>IFERROR(VLOOKUP(D56,PemetaanSelarasTable3[[#All],[Program Kerja (Sub Template)]:[Satuan]],5,FALSE),"")</f>
        <v/>
      </c>
      <c r="I56" s="19" t="str">
        <f>IFERROR(VLOOKUP(D56,PemetaanSelarasTable3[[#All],[Program Kerja (Sub Template)]:[Satuan]],10,FALSE),"")</f>
        <v/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2:24">
      <c r="B57" s="23"/>
      <c r="C57" s="14"/>
      <c r="D57" s="15"/>
      <c r="E57" s="18" t="str">
        <f>IFERROR(VLOOKUP(D57,PemetaanSelarasTable3[[#All],[Program Kerja (Sub Template)]:[Satuan]],2,FALSE),"")</f>
        <v/>
      </c>
      <c r="F57" s="18" t="str">
        <f>IFERROR(VLOOKUP(D57,PemetaanSelarasTable3[[#All],[Program Kerja (Sub Template)]:[Satuan]],3,FALSE),"")</f>
        <v/>
      </c>
      <c r="G57" s="19" t="str">
        <f>IFERROR(VLOOKUP(D57,PemetaanSelarasTable3[[#All],[Program Kerja (Sub Template)]:[Satuan]],4,FALSE),"")</f>
        <v/>
      </c>
      <c r="H57" s="19" t="str">
        <f>IFERROR(VLOOKUP(D57,PemetaanSelarasTable3[[#All],[Program Kerja (Sub Template)]:[Satuan]],5,FALSE),"")</f>
        <v/>
      </c>
      <c r="I57" s="19" t="str">
        <f>IFERROR(VLOOKUP(D57,PemetaanSelarasTable3[[#All],[Program Kerja (Sub Template)]:[Satuan]],10,FALSE),"")</f>
        <v/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2:24">
      <c r="B58" s="23"/>
      <c r="C58" s="14"/>
      <c r="D58" s="15"/>
      <c r="E58" s="18" t="str">
        <f>IFERROR(VLOOKUP(D58,PemetaanSelarasTable3[[#All],[Program Kerja (Sub Template)]:[Satuan]],2,FALSE),"")</f>
        <v/>
      </c>
      <c r="F58" s="18" t="str">
        <f>IFERROR(VLOOKUP(D58,PemetaanSelarasTable3[[#All],[Program Kerja (Sub Template)]:[Satuan]],3,FALSE),"")</f>
        <v/>
      </c>
      <c r="G58" s="19" t="str">
        <f>IFERROR(VLOOKUP(D58,PemetaanSelarasTable3[[#All],[Program Kerja (Sub Template)]:[Satuan]],4,FALSE),"")</f>
        <v/>
      </c>
      <c r="H58" s="19" t="str">
        <f>IFERROR(VLOOKUP(D58,PemetaanSelarasTable3[[#All],[Program Kerja (Sub Template)]:[Satuan]],5,FALSE),"")</f>
        <v/>
      </c>
      <c r="I58" s="19" t="str">
        <f>IFERROR(VLOOKUP(D58,PemetaanSelarasTable3[[#All],[Program Kerja (Sub Template)]:[Satuan]],10,FALSE),"")</f>
        <v/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2:24">
      <c r="B59" s="23"/>
      <c r="C59" s="14"/>
      <c r="D59" s="15"/>
      <c r="E59" s="18" t="str">
        <f>IFERROR(VLOOKUP(D59,PemetaanSelarasTable3[[#All],[Program Kerja (Sub Template)]:[Satuan]],2,FALSE),"")</f>
        <v/>
      </c>
      <c r="F59" s="18" t="str">
        <f>IFERROR(VLOOKUP(D59,PemetaanSelarasTable3[[#All],[Program Kerja (Sub Template)]:[Satuan]],3,FALSE),"")</f>
        <v/>
      </c>
      <c r="G59" s="19" t="str">
        <f>IFERROR(VLOOKUP(D59,PemetaanSelarasTable3[[#All],[Program Kerja (Sub Template)]:[Satuan]],4,FALSE),"")</f>
        <v/>
      </c>
      <c r="H59" s="19" t="str">
        <f>IFERROR(VLOOKUP(D59,PemetaanSelarasTable3[[#All],[Program Kerja (Sub Template)]:[Satuan]],5,FALSE),"")</f>
        <v/>
      </c>
      <c r="I59" s="19" t="str">
        <f>IFERROR(VLOOKUP(D59,PemetaanSelarasTable3[[#All],[Program Kerja (Sub Template)]:[Satuan]],10,FALSE),"")</f>
        <v/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2:24">
      <c r="B60" s="23"/>
      <c r="C60" s="14"/>
      <c r="D60" s="15"/>
      <c r="E60" s="18" t="str">
        <f>IFERROR(VLOOKUP(D60,PemetaanSelarasTable3[[#All],[Program Kerja (Sub Template)]:[Satuan]],2,FALSE),"")</f>
        <v/>
      </c>
      <c r="F60" s="18" t="str">
        <f>IFERROR(VLOOKUP(D60,PemetaanSelarasTable3[[#All],[Program Kerja (Sub Template)]:[Satuan]],3,FALSE),"")</f>
        <v/>
      </c>
      <c r="G60" s="19" t="str">
        <f>IFERROR(VLOOKUP(D60,PemetaanSelarasTable3[[#All],[Program Kerja (Sub Template)]:[Satuan]],4,FALSE),"")</f>
        <v/>
      </c>
      <c r="H60" s="19" t="str">
        <f>IFERROR(VLOOKUP(D60,PemetaanSelarasTable3[[#All],[Program Kerja (Sub Template)]:[Satuan]],5,FALSE),"")</f>
        <v/>
      </c>
      <c r="I60" s="19" t="str">
        <f>IFERROR(VLOOKUP(D60,PemetaanSelarasTable3[[#All],[Program Kerja (Sub Template)]:[Satuan]],10,FALSE),"")</f>
        <v/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2:24">
      <c r="B61" s="23"/>
      <c r="C61" s="14"/>
      <c r="D61" s="15"/>
      <c r="E61" s="18" t="str">
        <f>IFERROR(VLOOKUP(D61,PemetaanSelarasTable3[[#All],[Program Kerja (Sub Template)]:[Satuan]],2,FALSE),"")</f>
        <v/>
      </c>
      <c r="F61" s="18" t="str">
        <f>IFERROR(VLOOKUP(D61,PemetaanSelarasTable3[[#All],[Program Kerja (Sub Template)]:[Satuan]],3,FALSE),"")</f>
        <v/>
      </c>
      <c r="G61" s="19" t="str">
        <f>IFERROR(VLOOKUP(D61,PemetaanSelarasTable3[[#All],[Program Kerja (Sub Template)]:[Satuan]],4,FALSE),"")</f>
        <v/>
      </c>
      <c r="H61" s="19" t="str">
        <f>IFERROR(VLOOKUP(D61,PemetaanSelarasTable3[[#All],[Program Kerja (Sub Template)]:[Satuan]],5,FALSE),"")</f>
        <v/>
      </c>
      <c r="I61" s="19" t="str">
        <f>IFERROR(VLOOKUP(D61,PemetaanSelarasTable3[[#All],[Program Kerja (Sub Template)]:[Satuan]],10,FALSE),"")</f>
        <v/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2:24">
      <c r="B62" s="23"/>
      <c r="C62" s="14"/>
      <c r="D62" s="15"/>
      <c r="E62" s="18" t="str">
        <f>IFERROR(VLOOKUP(D62,PemetaanSelarasTable3[[#All],[Program Kerja (Sub Template)]:[Satuan]],2,FALSE),"")</f>
        <v/>
      </c>
      <c r="F62" s="18" t="str">
        <f>IFERROR(VLOOKUP(D62,PemetaanSelarasTable3[[#All],[Program Kerja (Sub Template)]:[Satuan]],3,FALSE),"")</f>
        <v/>
      </c>
      <c r="G62" s="19" t="str">
        <f>IFERROR(VLOOKUP(D62,PemetaanSelarasTable3[[#All],[Program Kerja (Sub Template)]:[Satuan]],4,FALSE),"")</f>
        <v/>
      </c>
      <c r="H62" s="19" t="str">
        <f>IFERROR(VLOOKUP(D62,PemetaanSelarasTable3[[#All],[Program Kerja (Sub Template)]:[Satuan]],5,FALSE),"")</f>
        <v/>
      </c>
      <c r="I62" s="19" t="str">
        <f>IFERROR(VLOOKUP(D62,PemetaanSelarasTable3[[#All],[Program Kerja (Sub Template)]:[Satuan]],10,FALSE),"")</f>
        <v/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2:24">
      <c r="B63" s="23"/>
      <c r="C63" s="14"/>
      <c r="D63" s="15"/>
      <c r="E63" s="18" t="str">
        <f>IFERROR(VLOOKUP(D63,PemetaanSelarasTable3[[#All],[Program Kerja (Sub Template)]:[Satuan]],2,FALSE),"")</f>
        <v/>
      </c>
      <c r="F63" s="18" t="str">
        <f>IFERROR(VLOOKUP(D63,PemetaanSelarasTable3[[#All],[Program Kerja (Sub Template)]:[Satuan]],3,FALSE),"")</f>
        <v/>
      </c>
      <c r="G63" s="19" t="str">
        <f>IFERROR(VLOOKUP(D63,PemetaanSelarasTable3[[#All],[Program Kerja (Sub Template)]:[Satuan]],4,FALSE),"")</f>
        <v/>
      </c>
      <c r="H63" s="19" t="str">
        <f>IFERROR(VLOOKUP(D63,PemetaanSelarasTable3[[#All],[Program Kerja (Sub Template)]:[Satuan]],5,FALSE),"")</f>
        <v/>
      </c>
      <c r="I63" s="19" t="str">
        <f>IFERROR(VLOOKUP(D63,PemetaanSelarasTable3[[#All],[Program Kerja (Sub Template)]:[Satuan]],10,FALSE),"")</f>
        <v/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2:24">
      <c r="B64" s="23"/>
      <c r="C64" s="14"/>
      <c r="D64" s="15"/>
      <c r="E64" s="18" t="str">
        <f>IFERROR(VLOOKUP(D64,PemetaanSelarasTable3[[#All],[Program Kerja (Sub Template)]:[Satuan]],2,FALSE),"")</f>
        <v/>
      </c>
      <c r="F64" s="18" t="str">
        <f>IFERROR(VLOOKUP(D64,PemetaanSelarasTable3[[#All],[Program Kerja (Sub Template)]:[Satuan]],3,FALSE),"")</f>
        <v/>
      </c>
      <c r="G64" s="19" t="str">
        <f>IFERROR(VLOOKUP(D64,PemetaanSelarasTable3[[#All],[Program Kerja (Sub Template)]:[Satuan]],4,FALSE),"")</f>
        <v/>
      </c>
      <c r="H64" s="19" t="str">
        <f>IFERROR(VLOOKUP(D64,PemetaanSelarasTable3[[#All],[Program Kerja (Sub Template)]:[Satuan]],5,FALSE),"")</f>
        <v/>
      </c>
      <c r="I64" s="19" t="str">
        <f>IFERROR(VLOOKUP(D64,PemetaanSelarasTable3[[#All],[Program Kerja (Sub Template)]:[Satuan]],10,FALSE),"")</f>
        <v/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2:24">
      <c r="B65" s="23"/>
      <c r="C65" s="14"/>
      <c r="D65" s="15"/>
      <c r="E65" s="18" t="str">
        <f>IFERROR(VLOOKUP(D65,PemetaanSelarasTable3[[#All],[Program Kerja (Sub Template)]:[Satuan]],2,FALSE),"")</f>
        <v/>
      </c>
      <c r="F65" s="18" t="str">
        <f>IFERROR(VLOOKUP(D65,PemetaanSelarasTable3[[#All],[Program Kerja (Sub Template)]:[Satuan]],3,FALSE),"")</f>
        <v/>
      </c>
      <c r="G65" s="19" t="str">
        <f>IFERROR(VLOOKUP(D65,PemetaanSelarasTable3[[#All],[Program Kerja (Sub Template)]:[Satuan]],4,FALSE),"")</f>
        <v/>
      </c>
      <c r="H65" s="19" t="str">
        <f>IFERROR(VLOOKUP(D65,PemetaanSelarasTable3[[#All],[Program Kerja (Sub Template)]:[Satuan]],5,FALSE),"")</f>
        <v/>
      </c>
      <c r="I65" s="19" t="str">
        <f>IFERROR(VLOOKUP(D65,PemetaanSelarasTable3[[#All],[Program Kerja (Sub Template)]:[Satuan]],10,FALSE),"")</f>
        <v/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2:24">
      <c r="B66" s="23"/>
      <c r="C66" s="14"/>
      <c r="D66" s="15"/>
      <c r="E66" s="18" t="str">
        <f>IFERROR(VLOOKUP(D66,PemetaanSelarasTable3[[#All],[Program Kerja (Sub Template)]:[Satuan]],2,FALSE),"")</f>
        <v/>
      </c>
      <c r="F66" s="18" t="str">
        <f>IFERROR(VLOOKUP(D66,PemetaanSelarasTable3[[#All],[Program Kerja (Sub Template)]:[Satuan]],3,FALSE),"")</f>
        <v/>
      </c>
      <c r="G66" s="19" t="str">
        <f>IFERROR(VLOOKUP(D66,PemetaanSelarasTable3[[#All],[Program Kerja (Sub Template)]:[Satuan]],4,FALSE),"")</f>
        <v/>
      </c>
      <c r="H66" s="19" t="str">
        <f>IFERROR(VLOOKUP(D66,PemetaanSelarasTable3[[#All],[Program Kerja (Sub Template)]:[Satuan]],5,FALSE),"")</f>
        <v/>
      </c>
      <c r="I66" s="19" t="str">
        <f>IFERROR(VLOOKUP(D66,PemetaanSelarasTable3[[#All],[Program Kerja (Sub Template)]:[Satuan]],10,FALSE),"")</f>
        <v/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2:24">
      <c r="B67" s="23"/>
      <c r="C67" s="14"/>
      <c r="D67" s="15"/>
      <c r="E67" s="18" t="str">
        <f>IFERROR(VLOOKUP(D67,PemetaanSelarasTable3[[#All],[Program Kerja (Sub Template)]:[Satuan]],2,FALSE),"")</f>
        <v/>
      </c>
      <c r="F67" s="18" t="str">
        <f>IFERROR(VLOOKUP(D67,PemetaanSelarasTable3[[#All],[Program Kerja (Sub Template)]:[Satuan]],3,FALSE),"")</f>
        <v/>
      </c>
      <c r="G67" s="19" t="str">
        <f>IFERROR(VLOOKUP(D67,PemetaanSelarasTable3[[#All],[Program Kerja (Sub Template)]:[Satuan]],4,FALSE),"")</f>
        <v/>
      </c>
      <c r="H67" s="19" t="str">
        <f>IFERROR(VLOOKUP(D67,PemetaanSelarasTable3[[#All],[Program Kerja (Sub Template)]:[Satuan]],5,FALSE),"")</f>
        <v/>
      </c>
      <c r="I67" s="19" t="str">
        <f>IFERROR(VLOOKUP(D67,PemetaanSelarasTable3[[#All],[Program Kerja (Sub Template)]:[Satuan]],10,FALSE),"")</f>
        <v/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2:24">
      <c r="B68" s="23"/>
      <c r="C68" s="14"/>
      <c r="D68" s="15"/>
      <c r="E68" s="18" t="str">
        <f>IFERROR(VLOOKUP(D68,PemetaanSelarasTable3[[#All],[Program Kerja (Sub Template)]:[Satuan]],2,FALSE),"")</f>
        <v/>
      </c>
      <c r="F68" s="18" t="str">
        <f>IFERROR(VLOOKUP(D68,PemetaanSelarasTable3[[#All],[Program Kerja (Sub Template)]:[Satuan]],3,FALSE),"")</f>
        <v/>
      </c>
      <c r="G68" s="19" t="str">
        <f>IFERROR(VLOOKUP(D68,PemetaanSelarasTable3[[#All],[Program Kerja (Sub Template)]:[Satuan]],4,FALSE),"")</f>
        <v/>
      </c>
      <c r="H68" s="19" t="str">
        <f>IFERROR(VLOOKUP(D68,PemetaanSelarasTable3[[#All],[Program Kerja (Sub Template)]:[Satuan]],5,FALSE),"")</f>
        <v/>
      </c>
      <c r="I68" s="19" t="str">
        <f>IFERROR(VLOOKUP(D68,PemetaanSelarasTable3[[#All],[Program Kerja (Sub Template)]:[Satuan]],10,FALSE),"")</f>
        <v/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2:24">
      <c r="B69" s="23"/>
      <c r="C69" s="14"/>
      <c r="D69" s="15"/>
      <c r="E69" s="18" t="str">
        <f>IFERROR(VLOOKUP(D69,PemetaanSelarasTable3[[#All],[Program Kerja (Sub Template)]:[Satuan]],2,FALSE),"")</f>
        <v/>
      </c>
      <c r="F69" s="18" t="str">
        <f>IFERROR(VLOOKUP(D69,PemetaanSelarasTable3[[#All],[Program Kerja (Sub Template)]:[Satuan]],3,FALSE),"")</f>
        <v/>
      </c>
      <c r="G69" s="19" t="str">
        <f>IFERROR(VLOOKUP(D69,PemetaanSelarasTable3[[#All],[Program Kerja (Sub Template)]:[Satuan]],4,FALSE),"")</f>
        <v/>
      </c>
      <c r="H69" s="19" t="str">
        <f>IFERROR(VLOOKUP(D69,PemetaanSelarasTable3[[#All],[Program Kerja (Sub Template)]:[Satuan]],5,FALSE),"")</f>
        <v/>
      </c>
      <c r="I69" s="19" t="str">
        <f>IFERROR(VLOOKUP(D69,PemetaanSelarasTable3[[#All],[Program Kerja (Sub Template)]:[Satuan]],10,FALSE),"")</f>
        <v/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2:24">
      <c r="B70" s="23"/>
      <c r="C70" s="14"/>
      <c r="D70" s="15"/>
      <c r="E70" s="18" t="str">
        <f>IFERROR(VLOOKUP(D70,PemetaanSelarasTable3[[#All],[Program Kerja (Sub Template)]:[Satuan]],2,FALSE),"")</f>
        <v/>
      </c>
      <c r="F70" s="18" t="str">
        <f>IFERROR(VLOOKUP(D70,PemetaanSelarasTable3[[#All],[Program Kerja (Sub Template)]:[Satuan]],3,FALSE),"")</f>
        <v/>
      </c>
      <c r="G70" s="19" t="str">
        <f>IFERROR(VLOOKUP(D70,PemetaanSelarasTable3[[#All],[Program Kerja (Sub Template)]:[Satuan]],4,FALSE),"")</f>
        <v/>
      </c>
      <c r="H70" s="19" t="str">
        <f>IFERROR(VLOOKUP(D70,PemetaanSelarasTable3[[#All],[Program Kerja (Sub Template)]:[Satuan]],5,FALSE),"")</f>
        <v/>
      </c>
      <c r="I70" s="19" t="str">
        <f>IFERROR(VLOOKUP(D70,PemetaanSelarasTable3[[#All],[Program Kerja (Sub Template)]:[Satuan]],10,FALSE),"")</f>
        <v/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2:24">
      <c r="B71" s="23"/>
      <c r="C71" s="14"/>
      <c r="D71" s="15"/>
      <c r="E71" s="18" t="str">
        <f>IFERROR(VLOOKUP(D71,PemetaanSelarasTable3[[#All],[Program Kerja (Sub Template)]:[Satuan]],2,FALSE),"")</f>
        <v/>
      </c>
      <c r="F71" s="18" t="str">
        <f>IFERROR(VLOOKUP(D71,PemetaanSelarasTable3[[#All],[Program Kerja (Sub Template)]:[Satuan]],3,FALSE),"")</f>
        <v/>
      </c>
      <c r="G71" s="19" t="str">
        <f>IFERROR(VLOOKUP(D71,PemetaanSelarasTable3[[#All],[Program Kerja (Sub Template)]:[Satuan]],4,FALSE),"")</f>
        <v/>
      </c>
      <c r="H71" s="19" t="str">
        <f>IFERROR(VLOOKUP(D71,PemetaanSelarasTable3[[#All],[Program Kerja (Sub Template)]:[Satuan]],5,FALSE),"")</f>
        <v/>
      </c>
      <c r="I71" s="19" t="str">
        <f>IFERROR(VLOOKUP(D71,PemetaanSelarasTable3[[#All],[Program Kerja (Sub Template)]:[Satuan]],10,FALSE),"")</f>
        <v/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2:24">
      <c r="B72" s="23"/>
      <c r="C72" s="14"/>
      <c r="D72" s="15"/>
      <c r="E72" s="18" t="str">
        <f>IFERROR(VLOOKUP(D72,PemetaanSelarasTable3[[#All],[Program Kerja (Sub Template)]:[Satuan]],2,FALSE),"")</f>
        <v/>
      </c>
      <c r="F72" s="18" t="str">
        <f>IFERROR(VLOOKUP(D72,PemetaanSelarasTable3[[#All],[Program Kerja (Sub Template)]:[Satuan]],3,FALSE),"")</f>
        <v/>
      </c>
      <c r="G72" s="19" t="str">
        <f>IFERROR(VLOOKUP(D72,PemetaanSelarasTable3[[#All],[Program Kerja (Sub Template)]:[Satuan]],4,FALSE),"")</f>
        <v/>
      </c>
      <c r="H72" s="19" t="str">
        <f>IFERROR(VLOOKUP(D72,PemetaanSelarasTable3[[#All],[Program Kerja (Sub Template)]:[Satuan]],5,FALSE),"")</f>
        <v/>
      </c>
      <c r="I72" s="19" t="str">
        <f>IFERROR(VLOOKUP(D72,PemetaanSelarasTable3[[#All],[Program Kerja (Sub Template)]:[Satuan]],10,FALSE),"")</f>
        <v/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2:24">
      <c r="B73" s="23"/>
      <c r="C73" s="14"/>
      <c r="D73" s="15"/>
      <c r="E73" s="18" t="str">
        <f>IFERROR(VLOOKUP(D73,PemetaanSelarasTable3[[#All],[Program Kerja (Sub Template)]:[Satuan]],2,FALSE),"")</f>
        <v/>
      </c>
      <c r="F73" s="18" t="str">
        <f>IFERROR(VLOOKUP(D73,PemetaanSelarasTable3[[#All],[Program Kerja (Sub Template)]:[Satuan]],3,FALSE),"")</f>
        <v/>
      </c>
      <c r="G73" s="19" t="str">
        <f>IFERROR(VLOOKUP(D73,PemetaanSelarasTable3[[#All],[Program Kerja (Sub Template)]:[Satuan]],4,FALSE),"")</f>
        <v/>
      </c>
      <c r="H73" s="19" t="str">
        <f>IFERROR(VLOOKUP(D73,PemetaanSelarasTable3[[#All],[Program Kerja (Sub Template)]:[Satuan]],5,FALSE),"")</f>
        <v/>
      </c>
      <c r="I73" s="19" t="str">
        <f>IFERROR(VLOOKUP(D73,PemetaanSelarasTable3[[#All],[Program Kerja (Sub Template)]:[Satuan]],10,FALSE),"")</f>
        <v/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2:24">
      <c r="B74" s="23"/>
      <c r="C74" s="14"/>
      <c r="D74" s="15"/>
      <c r="E74" s="18" t="str">
        <f>IFERROR(VLOOKUP(D74,PemetaanSelarasTable3[[#All],[Program Kerja (Sub Template)]:[Satuan]],2,FALSE),"")</f>
        <v/>
      </c>
      <c r="F74" s="18" t="str">
        <f>IFERROR(VLOOKUP(D74,PemetaanSelarasTable3[[#All],[Program Kerja (Sub Template)]:[Satuan]],3,FALSE),"")</f>
        <v/>
      </c>
      <c r="G74" s="19" t="str">
        <f>IFERROR(VLOOKUP(D74,PemetaanSelarasTable3[[#All],[Program Kerja (Sub Template)]:[Satuan]],4,FALSE),"")</f>
        <v/>
      </c>
      <c r="H74" s="19" t="str">
        <f>IFERROR(VLOOKUP(D74,PemetaanSelarasTable3[[#All],[Program Kerja (Sub Template)]:[Satuan]],5,FALSE),"")</f>
        <v/>
      </c>
      <c r="I74" s="19" t="str">
        <f>IFERROR(VLOOKUP(D74,PemetaanSelarasTable3[[#All],[Program Kerja (Sub Template)]:[Satuan]],10,FALSE),"")</f>
        <v/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2:24">
      <c r="B75" s="23"/>
      <c r="C75" s="14"/>
      <c r="D75" s="15"/>
      <c r="E75" s="18" t="str">
        <f>IFERROR(VLOOKUP(D75,PemetaanSelarasTable3[[#All],[Program Kerja (Sub Template)]:[Satuan]],2,FALSE),"")</f>
        <v/>
      </c>
      <c r="F75" s="18" t="str">
        <f>IFERROR(VLOOKUP(D75,PemetaanSelarasTable3[[#All],[Program Kerja (Sub Template)]:[Satuan]],3,FALSE),"")</f>
        <v/>
      </c>
      <c r="G75" s="19" t="str">
        <f>IFERROR(VLOOKUP(D75,PemetaanSelarasTable3[[#All],[Program Kerja (Sub Template)]:[Satuan]],4,FALSE),"")</f>
        <v/>
      </c>
      <c r="H75" s="19" t="str">
        <f>IFERROR(VLOOKUP(D75,PemetaanSelarasTable3[[#All],[Program Kerja (Sub Template)]:[Satuan]],5,FALSE),"")</f>
        <v/>
      </c>
      <c r="I75" s="19" t="str">
        <f>IFERROR(VLOOKUP(D75,PemetaanSelarasTable3[[#All],[Program Kerja (Sub Template)]:[Satuan]],10,FALSE),"")</f>
        <v/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2:24">
      <c r="B76" s="23"/>
      <c r="C76" s="14"/>
      <c r="D76" s="15"/>
      <c r="E76" s="18" t="str">
        <f>IFERROR(VLOOKUP(D76,PemetaanSelarasTable3[[#All],[Program Kerja (Sub Template)]:[Satuan]],2,FALSE),"")</f>
        <v/>
      </c>
      <c r="F76" s="18" t="str">
        <f>IFERROR(VLOOKUP(D76,PemetaanSelarasTable3[[#All],[Program Kerja (Sub Template)]:[Satuan]],3,FALSE),"")</f>
        <v/>
      </c>
      <c r="G76" s="19" t="str">
        <f>IFERROR(VLOOKUP(D76,PemetaanSelarasTable3[[#All],[Program Kerja (Sub Template)]:[Satuan]],4,FALSE),"")</f>
        <v/>
      </c>
      <c r="H76" s="19" t="str">
        <f>IFERROR(VLOOKUP(D76,PemetaanSelarasTable3[[#All],[Program Kerja (Sub Template)]:[Satuan]],5,FALSE),"")</f>
        <v/>
      </c>
      <c r="I76" s="19" t="str">
        <f>IFERROR(VLOOKUP(D76,PemetaanSelarasTable3[[#All],[Program Kerja (Sub Template)]:[Satuan]],10,FALSE),"")</f>
        <v/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2:24">
      <c r="B77" s="23"/>
      <c r="C77" s="14"/>
      <c r="D77" s="15"/>
      <c r="E77" s="18" t="str">
        <f>IFERROR(VLOOKUP(D77,PemetaanSelarasTable3[[#All],[Program Kerja (Sub Template)]:[Satuan]],2,FALSE),"")</f>
        <v/>
      </c>
      <c r="F77" s="18" t="str">
        <f>IFERROR(VLOOKUP(D77,PemetaanSelarasTable3[[#All],[Program Kerja (Sub Template)]:[Satuan]],3,FALSE),"")</f>
        <v/>
      </c>
      <c r="G77" s="19" t="str">
        <f>IFERROR(VLOOKUP(D77,PemetaanSelarasTable3[[#All],[Program Kerja (Sub Template)]:[Satuan]],4,FALSE),"")</f>
        <v/>
      </c>
      <c r="H77" s="19" t="str">
        <f>IFERROR(VLOOKUP(D77,PemetaanSelarasTable3[[#All],[Program Kerja (Sub Template)]:[Satuan]],5,FALSE),"")</f>
        <v/>
      </c>
      <c r="I77" s="19" t="str">
        <f>IFERROR(VLOOKUP(D77,PemetaanSelarasTable3[[#All],[Program Kerja (Sub Template)]:[Satuan]],10,FALSE),"")</f>
        <v/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2:24">
      <c r="B78" s="23"/>
      <c r="C78" s="14"/>
      <c r="D78" s="15"/>
      <c r="E78" s="18" t="str">
        <f>IFERROR(VLOOKUP(D78,PemetaanSelarasTable3[[#All],[Program Kerja (Sub Template)]:[Satuan]],2,FALSE),"")</f>
        <v/>
      </c>
      <c r="F78" s="18" t="str">
        <f>IFERROR(VLOOKUP(D78,PemetaanSelarasTable3[[#All],[Program Kerja (Sub Template)]:[Satuan]],3,FALSE),"")</f>
        <v/>
      </c>
      <c r="G78" s="19" t="str">
        <f>IFERROR(VLOOKUP(D78,PemetaanSelarasTable3[[#All],[Program Kerja (Sub Template)]:[Satuan]],4,FALSE),"")</f>
        <v/>
      </c>
      <c r="H78" s="19" t="str">
        <f>IFERROR(VLOOKUP(D78,PemetaanSelarasTable3[[#All],[Program Kerja (Sub Template)]:[Satuan]],5,FALSE),"")</f>
        <v/>
      </c>
      <c r="I78" s="19" t="str">
        <f>IFERROR(VLOOKUP(D78,PemetaanSelarasTable3[[#All],[Program Kerja (Sub Template)]:[Satuan]],10,FALSE),"")</f>
        <v/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2:24">
      <c r="B79" s="23"/>
      <c r="C79" s="14"/>
      <c r="D79" s="15"/>
      <c r="E79" s="18" t="str">
        <f>IFERROR(VLOOKUP(D79,PemetaanSelarasTable3[[#All],[Program Kerja (Sub Template)]:[Satuan]],2,FALSE),"")</f>
        <v/>
      </c>
      <c r="F79" s="18" t="str">
        <f>IFERROR(VLOOKUP(D79,PemetaanSelarasTable3[[#All],[Program Kerja (Sub Template)]:[Satuan]],3,FALSE),"")</f>
        <v/>
      </c>
      <c r="G79" s="19" t="str">
        <f>IFERROR(VLOOKUP(D79,PemetaanSelarasTable3[[#All],[Program Kerja (Sub Template)]:[Satuan]],4,FALSE),"")</f>
        <v/>
      </c>
      <c r="H79" s="19" t="str">
        <f>IFERROR(VLOOKUP(D79,PemetaanSelarasTable3[[#All],[Program Kerja (Sub Template)]:[Satuan]],5,FALSE),"")</f>
        <v/>
      </c>
      <c r="I79" s="19" t="str">
        <f>IFERROR(VLOOKUP(D79,PemetaanSelarasTable3[[#All],[Program Kerja (Sub Template)]:[Satuan]],10,FALSE),"")</f>
        <v/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2:24">
      <c r="B80" s="23"/>
      <c r="C80" s="14"/>
      <c r="D80" s="15"/>
      <c r="E80" s="18" t="str">
        <f>IFERROR(VLOOKUP(D80,PemetaanSelarasTable3[[#All],[Program Kerja (Sub Template)]:[Satuan]],2,FALSE),"")</f>
        <v/>
      </c>
      <c r="F80" s="18" t="str">
        <f>IFERROR(VLOOKUP(D80,PemetaanSelarasTable3[[#All],[Program Kerja (Sub Template)]:[Satuan]],3,FALSE),"")</f>
        <v/>
      </c>
      <c r="G80" s="19" t="str">
        <f>IFERROR(VLOOKUP(D80,PemetaanSelarasTable3[[#All],[Program Kerja (Sub Template)]:[Satuan]],4,FALSE),"")</f>
        <v/>
      </c>
      <c r="H80" s="19" t="str">
        <f>IFERROR(VLOOKUP(D80,PemetaanSelarasTable3[[#All],[Program Kerja (Sub Template)]:[Satuan]],5,FALSE),"")</f>
        <v/>
      </c>
      <c r="I80" s="19" t="str">
        <f>IFERROR(VLOOKUP(D80,PemetaanSelarasTable3[[#All],[Program Kerja (Sub Template)]:[Satuan]],10,FALSE),"")</f>
        <v/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2:24">
      <c r="B81" s="23"/>
      <c r="C81" s="14"/>
      <c r="D81" s="15"/>
      <c r="E81" s="18" t="str">
        <f>IFERROR(VLOOKUP(D81,PemetaanSelarasTable3[[#All],[Program Kerja (Sub Template)]:[Satuan]],2,FALSE),"")</f>
        <v/>
      </c>
      <c r="F81" s="18" t="str">
        <f>IFERROR(VLOOKUP(D81,PemetaanSelarasTable3[[#All],[Program Kerja (Sub Template)]:[Satuan]],3,FALSE),"")</f>
        <v/>
      </c>
      <c r="G81" s="19" t="str">
        <f>IFERROR(VLOOKUP(D81,PemetaanSelarasTable3[[#All],[Program Kerja (Sub Template)]:[Satuan]],4,FALSE),"")</f>
        <v/>
      </c>
      <c r="H81" s="19" t="str">
        <f>IFERROR(VLOOKUP(D81,PemetaanSelarasTable3[[#All],[Program Kerja (Sub Template)]:[Satuan]],5,FALSE),"")</f>
        <v/>
      </c>
      <c r="I81" s="19" t="str">
        <f>IFERROR(VLOOKUP(D81,PemetaanSelarasTable3[[#All],[Program Kerja (Sub Template)]:[Satuan]],10,FALSE),"")</f>
        <v/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2:24">
      <c r="B82" s="23"/>
      <c r="C82" s="14"/>
      <c r="D82" s="15"/>
      <c r="E82" s="18" t="str">
        <f>IFERROR(VLOOKUP(D82,PemetaanSelarasTable3[[#All],[Program Kerja (Sub Template)]:[Satuan]],2,FALSE),"")</f>
        <v/>
      </c>
      <c r="F82" s="18" t="str">
        <f>IFERROR(VLOOKUP(D82,PemetaanSelarasTable3[[#All],[Program Kerja (Sub Template)]:[Satuan]],3,FALSE),"")</f>
        <v/>
      </c>
      <c r="G82" s="19" t="str">
        <f>IFERROR(VLOOKUP(D82,PemetaanSelarasTable3[[#All],[Program Kerja (Sub Template)]:[Satuan]],4,FALSE),"")</f>
        <v/>
      </c>
      <c r="H82" s="19" t="str">
        <f>IFERROR(VLOOKUP(D82,PemetaanSelarasTable3[[#All],[Program Kerja (Sub Template)]:[Satuan]],5,FALSE),"")</f>
        <v/>
      </c>
      <c r="I82" s="19" t="str">
        <f>IFERROR(VLOOKUP(D82,PemetaanSelarasTable3[[#All],[Program Kerja (Sub Template)]:[Satuan]],10,FALSE),"")</f>
        <v/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2:24">
      <c r="B83" s="23"/>
      <c r="C83" s="14"/>
      <c r="D83" s="15"/>
      <c r="E83" s="18" t="str">
        <f>IFERROR(VLOOKUP(D83,PemetaanSelarasTable3[[#All],[Program Kerja (Sub Template)]:[Satuan]],2,FALSE),"")</f>
        <v/>
      </c>
      <c r="F83" s="18" t="str">
        <f>IFERROR(VLOOKUP(D83,PemetaanSelarasTable3[[#All],[Program Kerja (Sub Template)]:[Satuan]],3,FALSE),"")</f>
        <v/>
      </c>
      <c r="G83" s="19" t="str">
        <f>IFERROR(VLOOKUP(D83,PemetaanSelarasTable3[[#All],[Program Kerja (Sub Template)]:[Satuan]],4,FALSE),"")</f>
        <v/>
      </c>
      <c r="H83" s="19" t="str">
        <f>IFERROR(VLOOKUP(D83,PemetaanSelarasTable3[[#All],[Program Kerja (Sub Template)]:[Satuan]],5,FALSE),"")</f>
        <v/>
      </c>
      <c r="I83" s="19" t="str">
        <f>IFERROR(VLOOKUP(D83,PemetaanSelarasTable3[[#All],[Program Kerja (Sub Template)]:[Satuan]],10,FALSE),"")</f>
        <v/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2:24">
      <c r="B84" s="23"/>
      <c r="C84" s="14"/>
      <c r="D84" s="15"/>
      <c r="E84" s="18" t="str">
        <f>IFERROR(VLOOKUP(D84,PemetaanSelarasTable3[[#All],[Program Kerja (Sub Template)]:[Satuan]],2,FALSE),"")</f>
        <v/>
      </c>
      <c r="F84" s="18" t="str">
        <f>IFERROR(VLOOKUP(D84,PemetaanSelarasTable3[[#All],[Program Kerja (Sub Template)]:[Satuan]],3,FALSE),"")</f>
        <v/>
      </c>
      <c r="G84" s="19" t="str">
        <f>IFERROR(VLOOKUP(D84,PemetaanSelarasTable3[[#All],[Program Kerja (Sub Template)]:[Satuan]],4,FALSE),"")</f>
        <v/>
      </c>
      <c r="H84" s="19" t="str">
        <f>IFERROR(VLOOKUP(D84,PemetaanSelarasTable3[[#All],[Program Kerja (Sub Template)]:[Satuan]],5,FALSE),"")</f>
        <v/>
      </c>
      <c r="I84" s="19" t="str">
        <f>IFERROR(VLOOKUP(D84,PemetaanSelarasTable3[[#All],[Program Kerja (Sub Template)]:[Satuan]],10,FALSE),"")</f>
        <v/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2:24">
      <c r="B85" s="23"/>
      <c r="C85" s="14"/>
      <c r="D85" s="15"/>
      <c r="E85" s="18" t="str">
        <f>IFERROR(VLOOKUP(D85,PemetaanSelarasTable3[[#All],[Program Kerja (Sub Template)]:[Satuan]],2,FALSE),"")</f>
        <v/>
      </c>
      <c r="F85" s="18" t="str">
        <f>IFERROR(VLOOKUP(D85,PemetaanSelarasTable3[[#All],[Program Kerja (Sub Template)]:[Satuan]],3,FALSE),"")</f>
        <v/>
      </c>
      <c r="G85" s="19" t="str">
        <f>IFERROR(VLOOKUP(D85,PemetaanSelarasTable3[[#All],[Program Kerja (Sub Template)]:[Satuan]],4,FALSE),"")</f>
        <v/>
      </c>
      <c r="H85" s="19" t="str">
        <f>IFERROR(VLOOKUP(D85,PemetaanSelarasTable3[[#All],[Program Kerja (Sub Template)]:[Satuan]],5,FALSE),"")</f>
        <v/>
      </c>
      <c r="I85" s="19" t="str">
        <f>IFERROR(VLOOKUP(D85,PemetaanSelarasTable3[[#All],[Program Kerja (Sub Template)]:[Satuan]],10,FALSE),"")</f>
        <v/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2:24">
      <c r="B86" s="23"/>
      <c r="C86" s="14"/>
      <c r="D86" s="15"/>
      <c r="E86" s="18" t="str">
        <f>IFERROR(VLOOKUP(D86,PemetaanSelarasTable3[[#All],[Program Kerja (Sub Template)]:[Satuan]],2,FALSE),"")</f>
        <v/>
      </c>
      <c r="F86" s="18" t="str">
        <f>IFERROR(VLOOKUP(D86,PemetaanSelarasTable3[[#All],[Program Kerja (Sub Template)]:[Satuan]],3,FALSE),"")</f>
        <v/>
      </c>
      <c r="G86" s="19" t="str">
        <f>IFERROR(VLOOKUP(D86,PemetaanSelarasTable3[[#All],[Program Kerja (Sub Template)]:[Satuan]],4,FALSE),"")</f>
        <v/>
      </c>
      <c r="H86" s="19" t="str">
        <f>IFERROR(VLOOKUP(D86,PemetaanSelarasTable3[[#All],[Program Kerja (Sub Template)]:[Satuan]],5,FALSE),"")</f>
        <v/>
      </c>
      <c r="I86" s="19" t="str">
        <f>IFERROR(VLOOKUP(D86,PemetaanSelarasTable3[[#All],[Program Kerja (Sub Template)]:[Satuan]],10,FALSE),"")</f>
        <v/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2:24">
      <c r="B87" s="23"/>
      <c r="C87" s="14"/>
      <c r="D87" s="15"/>
      <c r="E87" s="18" t="str">
        <f>IFERROR(VLOOKUP(D87,PemetaanSelarasTable3[[#All],[Program Kerja (Sub Template)]:[Satuan]],2,FALSE),"")</f>
        <v/>
      </c>
      <c r="F87" s="18" t="str">
        <f>IFERROR(VLOOKUP(D87,PemetaanSelarasTable3[[#All],[Program Kerja (Sub Template)]:[Satuan]],3,FALSE),"")</f>
        <v/>
      </c>
      <c r="G87" s="19" t="str">
        <f>IFERROR(VLOOKUP(D87,PemetaanSelarasTable3[[#All],[Program Kerja (Sub Template)]:[Satuan]],4,FALSE),"")</f>
        <v/>
      </c>
      <c r="H87" s="19" t="str">
        <f>IFERROR(VLOOKUP(D87,PemetaanSelarasTable3[[#All],[Program Kerja (Sub Template)]:[Satuan]],5,FALSE),"")</f>
        <v/>
      </c>
      <c r="I87" s="19" t="str">
        <f>IFERROR(VLOOKUP(D87,PemetaanSelarasTable3[[#All],[Program Kerja (Sub Template)]:[Satuan]],10,FALSE),"")</f>
        <v/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2:24">
      <c r="B88" s="23"/>
      <c r="C88" s="14"/>
      <c r="D88" s="15"/>
      <c r="E88" s="18" t="str">
        <f>IFERROR(VLOOKUP(D88,PemetaanSelarasTable3[[#All],[Program Kerja (Sub Template)]:[Satuan]],2,FALSE),"")</f>
        <v/>
      </c>
      <c r="F88" s="18" t="str">
        <f>IFERROR(VLOOKUP(D88,PemetaanSelarasTable3[[#All],[Program Kerja (Sub Template)]:[Satuan]],3,FALSE),"")</f>
        <v/>
      </c>
      <c r="G88" s="19" t="str">
        <f>IFERROR(VLOOKUP(D88,PemetaanSelarasTable3[[#All],[Program Kerja (Sub Template)]:[Satuan]],4,FALSE),"")</f>
        <v/>
      </c>
      <c r="H88" s="19" t="str">
        <f>IFERROR(VLOOKUP(D88,PemetaanSelarasTable3[[#All],[Program Kerja (Sub Template)]:[Satuan]],5,FALSE),"")</f>
        <v/>
      </c>
      <c r="I88" s="19" t="str">
        <f>IFERROR(VLOOKUP(D88,PemetaanSelarasTable3[[#All],[Program Kerja (Sub Template)]:[Satuan]],10,FALSE),"")</f>
        <v/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2:24">
      <c r="B89" s="23"/>
      <c r="C89" s="14"/>
      <c r="D89" s="15"/>
      <c r="E89" s="18" t="str">
        <f>IFERROR(VLOOKUP(D89,PemetaanSelarasTable3[[#All],[Program Kerja (Sub Template)]:[Satuan]],2,FALSE),"")</f>
        <v/>
      </c>
      <c r="F89" s="18" t="str">
        <f>IFERROR(VLOOKUP(D89,PemetaanSelarasTable3[[#All],[Program Kerja (Sub Template)]:[Satuan]],3,FALSE),"")</f>
        <v/>
      </c>
      <c r="G89" s="19" t="str">
        <f>IFERROR(VLOOKUP(D89,PemetaanSelarasTable3[[#All],[Program Kerja (Sub Template)]:[Satuan]],4,FALSE),"")</f>
        <v/>
      </c>
      <c r="H89" s="19" t="str">
        <f>IFERROR(VLOOKUP(D89,PemetaanSelarasTable3[[#All],[Program Kerja (Sub Template)]:[Satuan]],5,FALSE),"")</f>
        <v/>
      </c>
      <c r="I89" s="19" t="str">
        <f>IFERROR(VLOOKUP(D89,PemetaanSelarasTable3[[#All],[Program Kerja (Sub Template)]:[Satuan]],10,FALSE),"")</f>
        <v/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2:24">
      <c r="B90" s="23"/>
      <c r="C90" s="14"/>
      <c r="D90" s="15"/>
      <c r="E90" s="18" t="str">
        <f>IFERROR(VLOOKUP(D90,PemetaanSelarasTable3[[#All],[Program Kerja (Sub Template)]:[Satuan]],2,FALSE),"")</f>
        <v/>
      </c>
      <c r="F90" s="18" t="str">
        <f>IFERROR(VLOOKUP(D90,PemetaanSelarasTable3[[#All],[Program Kerja (Sub Template)]:[Satuan]],3,FALSE),"")</f>
        <v/>
      </c>
      <c r="G90" s="19" t="str">
        <f>IFERROR(VLOOKUP(D90,PemetaanSelarasTable3[[#All],[Program Kerja (Sub Template)]:[Satuan]],4,FALSE),"")</f>
        <v/>
      </c>
      <c r="H90" s="19" t="str">
        <f>IFERROR(VLOOKUP(D90,PemetaanSelarasTable3[[#All],[Program Kerja (Sub Template)]:[Satuan]],5,FALSE),"")</f>
        <v/>
      </c>
      <c r="I90" s="19" t="str">
        <f>IFERROR(VLOOKUP(D90,PemetaanSelarasTable3[[#All],[Program Kerja (Sub Template)]:[Satuan]],10,FALSE),"")</f>
        <v/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2:24">
      <c r="B91" s="23"/>
      <c r="C91" s="14"/>
      <c r="D91" s="15"/>
      <c r="E91" s="18" t="str">
        <f>IFERROR(VLOOKUP(D91,PemetaanSelarasTable3[[#All],[Program Kerja (Sub Template)]:[Satuan]],2,FALSE),"")</f>
        <v/>
      </c>
      <c r="F91" s="18" t="str">
        <f>IFERROR(VLOOKUP(D91,PemetaanSelarasTable3[[#All],[Program Kerja (Sub Template)]:[Satuan]],3,FALSE),"")</f>
        <v/>
      </c>
      <c r="G91" s="19" t="str">
        <f>IFERROR(VLOOKUP(D91,PemetaanSelarasTable3[[#All],[Program Kerja (Sub Template)]:[Satuan]],4,FALSE),"")</f>
        <v/>
      </c>
      <c r="H91" s="19" t="str">
        <f>IFERROR(VLOOKUP(D91,PemetaanSelarasTable3[[#All],[Program Kerja (Sub Template)]:[Satuan]],5,FALSE),"")</f>
        <v/>
      </c>
      <c r="I91" s="19" t="str">
        <f>IFERROR(VLOOKUP(D91,PemetaanSelarasTable3[[#All],[Program Kerja (Sub Template)]:[Satuan]],10,FALSE),"")</f>
        <v/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2:24">
      <c r="B92" s="23"/>
      <c r="C92" s="14"/>
      <c r="D92" s="15"/>
      <c r="E92" s="18" t="str">
        <f>IFERROR(VLOOKUP(D92,PemetaanSelarasTable3[[#All],[Program Kerja (Sub Template)]:[Satuan]],2,FALSE),"")</f>
        <v/>
      </c>
      <c r="F92" s="18" t="str">
        <f>IFERROR(VLOOKUP(D92,PemetaanSelarasTable3[[#All],[Program Kerja (Sub Template)]:[Satuan]],3,FALSE),"")</f>
        <v/>
      </c>
      <c r="G92" s="19" t="str">
        <f>IFERROR(VLOOKUP(D92,PemetaanSelarasTable3[[#All],[Program Kerja (Sub Template)]:[Satuan]],4,FALSE),"")</f>
        <v/>
      </c>
      <c r="H92" s="19" t="str">
        <f>IFERROR(VLOOKUP(D92,PemetaanSelarasTable3[[#All],[Program Kerja (Sub Template)]:[Satuan]],5,FALSE),"")</f>
        <v/>
      </c>
      <c r="I92" s="19" t="str">
        <f>IFERROR(VLOOKUP(D92,PemetaanSelarasTable3[[#All],[Program Kerja (Sub Template)]:[Satuan]],10,FALSE),"")</f>
        <v/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2:24">
      <c r="B93" s="23"/>
      <c r="C93" s="14"/>
      <c r="D93" s="15"/>
      <c r="E93" s="18" t="str">
        <f>IFERROR(VLOOKUP(D93,PemetaanSelarasTable3[[#All],[Program Kerja (Sub Template)]:[Satuan]],2,FALSE),"")</f>
        <v/>
      </c>
      <c r="F93" s="18" t="str">
        <f>IFERROR(VLOOKUP(D93,PemetaanSelarasTable3[[#All],[Program Kerja (Sub Template)]:[Satuan]],3,FALSE),"")</f>
        <v/>
      </c>
      <c r="G93" s="19" t="str">
        <f>IFERROR(VLOOKUP(D93,PemetaanSelarasTable3[[#All],[Program Kerja (Sub Template)]:[Satuan]],4,FALSE),"")</f>
        <v/>
      </c>
      <c r="H93" s="19" t="str">
        <f>IFERROR(VLOOKUP(D93,PemetaanSelarasTable3[[#All],[Program Kerja (Sub Template)]:[Satuan]],5,FALSE),"")</f>
        <v/>
      </c>
      <c r="I93" s="19" t="str">
        <f>IFERROR(VLOOKUP(D93,PemetaanSelarasTable3[[#All],[Program Kerja (Sub Template)]:[Satuan]],10,FALSE),"")</f>
        <v/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2:24">
      <c r="B94" s="23"/>
      <c r="C94" s="14"/>
      <c r="D94" s="15"/>
      <c r="E94" s="18" t="str">
        <f>IFERROR(VLOOKUP(D94,PemetaanSelarasTable3[[#All],[Program Kerja (Sub Template)]:[Satuan]],2,FALSE),"")</f>
        <v/>
      </c>
      <c r="F94" s="18" t="str">
        <f>IFERROR(VLOOKUP(D94,PemetaanSelarasTable3[[#All],[Program Kerja (Sub Template)]:[Satuan]],3,FALSE),"")</f>
        <v/>
      </c>
      <c r="G94" s="19" t="str">
        <f>IFERROR(VLOOKUP(D94,PemetaanSelarasTable3[[#All],[Program Kerja (Sub Template)]:[Satuan]],4,FALSE),"")</f>
        <v/>
      </c>
      <c r="H94" s="19" t="str">
        <f>IFERROR(VLOOKUP(D94,PemetaanSelarasTable3[[#All],[Program Kerja (Sub Template)]:[Satuan]],5,FALSE),"")</f>
        <v/>
      </c>
      <c r="I94" s="19" t="str">
        <f>IFERROR(VLOOKUP(D94,PemetaanSelarasTable3[[#All],[Program Kerja (Sub Template)]:[Satuan]],10,FALSE),"")</f>
        <v/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2:24">
      <c r="B95" s="23"/>
      <c r="C95" s="14"/>
      <c r="D95" s="15"/>
      <c r="E95" s="18" t="str">
        <f>IFERROR(VLOOKUP(D95,PemetaanSelarasTable3[[#All],[Program Kerja (Sub Template)]:[Satuan]],2,FALSE),"")</f>
        <v/>
      </c>
      <c r="F95" s="18" t="str">
        <f>IFERROR(VLOOKUP(D95,PemetaanSelarasTable3[[#All],[Program Kerja (Sub Template)]:[Satuan]],3,FALSE),"")</f>
        <v/>
      </c>
      <c r="G95" s="19" t="str">
        <f>IFERROR(VLOOKUP(D95,PemetaanSelarasTable3[[#All],[Program Kerja (Sub Template)]:[Satuan]],4,FALSE),"")</f>
        <v/>
      </c>
      <c r="H95" s="19" t="str">
        <f>IFERROR(VLOOKUP(D95,PemetaanSelarasTable3[[#All],[Program Kerja (Sub Template)]:[Satuan]],5,FALSE),"")</f>
        <v/>
      </c>
      <c r="I95" s="19" t="str">
        <f>IFERROR(VLOOKUP(D95,PemetaanSelarasTable3[[#All],[Program Kerja (Sub Template)]:[Satuan]],10,FALSE),"")</f>
        <v/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2:24">
      <c r="B96" s="23"/>
      <c r="C96" s="14"/>
      <c r="D96" s="15"/>
      <c r="E96" s="18" t="str">
        <f>IFERROR(VLOOKUP(D96,PemetaanSelarasTable3[[#All],[Program Kerja (Sub Template)]:[Satuan]],2,FALSE),"")</f>
        <v/>
      </c>
      <c r="F96" s="18" t="str">
        <f>IFERROR(VLOOKUP(D96,PemetaanSelarasTable3[[#All],[Program Kerja (Sub Template)]:[Satuan]],3,FALSE),"")</f>
        <v/>
      </c>
      <c r="G96" s="19" t="str">
        <f>IFERROR(VLOOKUP(D96,PemetaanSelarasTable3[[#All],[Program Kerja (Sub Template)]:[Satuan]],4,FALSE),"")</f>
        <v/>
      </c>
      <c r="H96" s="19" t="str">
        <f>IFERROR(VLOOKUP(D96,PemetaanSelarasTable3[[#All],[Program Kerja (Sub Template)]:[Satuan]],5,FALSE),"")</f>
        <v/>
      </c>
      <c r="I96" s="19" t="str">
        <f>IFERROR(VLOOKUP(D96,PemetaanSelarasTable3[[#All],[Program Kerja (Sub Template)]:[Satuan]],10,FALSE),"")</f>
        <v/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2:24">
      <c r="B97" s="23"/>
      <c r="C97" s="14"/>
      <c r="D97" s="15"/>
      <c r="E97" s="18" t="str">
        <f>IFERROR(VLOOKUP(D97,PemetaanSelarasTable3[[#All],[Program Kerja (Sub Template)]:[Satuan]],2,FALSE),"")</f>
        <v/>
      </c>
      <c r="F97" s="18" t="str">
        <f>IFERROR(VLOOKUP(D97,PemetaanSelarasTable3[[#All],[Program Kerja (Sub Template)]:[Satuan]],3,FALSE),"")</f>
        <v/>
      </c>
      <c r="G97" s="19" t="str">
        <f>IFERROR(VLOOKUP(D97,PemetaanSelarasTable3[[#All],[Program Kerja (Sub Template)]:[Satuan]],4,FALSE),"")</f>
        <v/>
      </c>
      <c r="H97" s="19" t="str">
        <f>IFERROR(VLOOKUP(D97,PemetaanSelarasTable3[[#All],[Program Kerja (Sub Template)]:[Satuan]],5,FALSE),"")</f>
        <v/>
      </c>
      <c r="I97" s="19" t="str">
        <f>IFERROR(VLOOKUP(D97,PemetaanSelarasTable3[[#All],[Program Kerja (Sub Template)]:[Satuan]],10,FALSE),"")</f>
        <v/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2:24">
      <c r="B98" s="23"/>
      <c r="C98" s="14"/>
      <c r="D98" s="15"/>
      <c r="E98" s="18" t="str">
        <f>IFERROR(VLOOKUP(D98,PemetaanSelarasTable3[[#All],[Program Kerja (Sub Template)]:[Satuan]],2,FALSE),"")</f>
        <v/>
      </c>
      <c r="F98" s="18" t="str">
        <f>IFERROR(VLOOKUP(D98,PemetaanSelarasTable3[[#All],[Program Kerja (Sub Template)]:[Satuan]],3,FALSE),"")</f>
        <v/>
      </c>
      <c r="G98" s="19" t="str">
        <f>IFERROR(VLOOKUP(D98,PemetaanSelarasTable3[[#All],[Program Kerja (Sub Template)]:[Satuan]],4,FALSE),"")</f>
        <v/>
      </c>
      <c r="H98" s="19" t="str">
        <f>IFERROR(VLOOKUP(D98,PemetaanSelarasTable3[[#All],[Program Kerja (Sub Template)]:[Satuan]],5,FALSE),"")</f>
        <v/>
      </c>
      <c r="I98" s="19" t="str">
        <f>IFERROR(VLOOKUP(D98,PemetaanSelarasTable3[[#All],[Program Kerja (Sub Template)]:[Satuan]],10,FALSE),"")</f>
        <v/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2:24">
      <c r="B99" s="23"/>
      <c r="C99" s="14"/>
      <c r="D99" s="15"/>
      <c r="E99" s="18" t="str">
        <f>IFERROR(VLOOKUP(D99,PemetaanSelarasTable3[[#All],[Program Kerja (Sub Template)]:[Satuan]],2,FALSE),"")</f>
        <v/>
      </c>
      <c r="F99" s="18" t="str">
        <f>IFERROR(VLOOKUP(D99,PemetaanSelarasTable3[[#All],[Program Kerja (Sub Template)]:[Satuan]],3,FALSE),"")</f>
        <v/>
      </c>
      <c r="G99" s="19" t="str">
        <f>IFERROR(VLOOKUP(D99,PemetaanSelarasTable3[[#All],[Program Kerja (Sub Template)]:[Satuan]],4,FALSE),"")</f>
        <v/>
      </c>
      <c r="H99" s="19" t="str">
        <f>IFERROR(VLOOKUP(D99,PemetaanSelarasTable3[[#All],[Program Kerja (Sub Template)]:[Satuan]],5,FALSE),"")</f>
        <v/>
      </c>
      <c r="I99" s="19" t="str">
        <f>IFERROR(VLOOKUP(D99,PemetaanSelarasTable3[[#All],[Program Kerja (Sub Template)]:[Satuan]],10,FALSE),"")</f>
        <v/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2:24">
      <c r="B100" s="23"/>
      <c r="C100" s="14"/>
      <c r="D100" s="15"/>
      <c r="E100" s="18" t="str">
        <f>IFERROR(VLOOKUP(D100,PemetaanSelarasTable3[[#All],[Program Kerja (Sub Template)]:[Satuan]],2,FALSE),"")</f>
        <v/>
      </c>
      <c r="F100" s="18" t="str">
        <f>IFERROR(VLOOKUP(D100,PemetaanSelarasTable3[[#All],[Program Kerja (Sub Template)]:[Satuan]],3,FALSE),"")</f>
        <v/>
      </c>
      <c r="G100" s="19" t="str">
        <f>IFERROR(VLOOKUP(D100,PemetaanSelarasTable3[[#All],[Program Kerja (Sub Template)]:[Satuan]],4,FALSE),"")</f>
        <v/>
      </c>
      <c r="H100" s="19" t="str">
        <f>IFERROR(VLOOKUP(D100,PemetaanSelarasTable3[[#All],[Program Kerja (Sub Template)]:[Satuan]],5,FALSE),"")</f>
        <v/>
      </c>
      <c r="I100" s="19" t="str">
        <f>IFERROR(VLOOKUP(D100,PemetaanSelarasTable3[[#All],[Program Kerja (Sub Template)]:[Satuan]],10,FALSE),"")</f>
        <v/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2:24">
      <c r="B101" s="23"/>
      <c r="C101" s="14"/>
      <c r="D101" s="15"/>
      <c r="E101" s="18" t="str">
        <f>IFERROR(VLOOKUP(D101,PemetaanSelarasTable3[[#All],[Program Kerja (Sub Template)]:[Satuan]],2,FALSE),"")</f>
        <v/>
      </c>
      <c r="F101" s="18" t="str">
        <f>IFERROR(VLOOKUP(D101,PemetaanSelarasTable3[[#All],[Program Kerja (Sub Template)]:[Satuan]],3,FALSE),"")</f>
        <v/>
      </c>
      <c r="G101" s="19" t="str">
        <f>IFERROR(VLOOKUP(D101,PemetaanSelarasTable3[[#All],[Program Kerja (Sub Template)]:[Satuan]],4,FALSE),"")</f>
        <v/>
      </c>
      <c r="H101" s="19" t="str">
        <f>IFERROR(VLOOKUP(D101,PemetaanSelarasTable3[[#All],[Program Kerja (Sub Template)]:[Satuan]],5,FALSE),"")</f>
        <v/>
      </c>
      <c r="I101" s="19" t="str">
        <f>IFERROR(VLOOKUP(D101,PemetaanSelarasTable3[[#All],[Program Kerja (Sub Template)]:[Satuan]],10,FALSE),"")</f>
        <v/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2:24">
      <c r="B102" s="23"/>
      <c r="C102" s="14"/>
      <c r="D102" s="15"/>
      <c r="E102" s="18" t="str">
        <f>IFERROR(VLOOKUP(D102,PemetaanSelarasTable3[[#All],[Program Kerja (Sub Template)]:[Satuan]],2,FALSE),"")</f>
        <v/>
      </c>
      <c r="F102" s="18" t="str">
        <f>IFERROR(VLOOKUP(D102,PemetaanSelarasTable3[[#All],[Program Kerja (Sub Template)]:[Satuan]],3,FALSE),"")</f>
        <v/>
      </c>
      <c r="G102" s="19" t="str">
        <f>IFERROR(VLOOKUP(D102,PemetaanSelarasTable3[[#All],[Program Kerja (Sub Template)]:[Satuan]],4,FALSE),"")</f>
        <v/>
      </c>
      <c r="H102" s="19" t="str">
        <f>IFERROR(VLOOKUP(D102,PemetaanSelarasTable3[[#All],[Program Kerja (Sub Template)]:[Satuan]],5,FALSE),"")</f>
        <v/>
      </c>
      <c r="I102" s="19" t="str">
        <f>IFERROR(VLOOKUP(D102,PemetaanSelarasTable3[[#All],[Program Kerja (Sub Template)]:[Satuan]],10,FALSE),"")</f>
        <v/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2:24">
      <c r="B103" s="23"/>
      <c r="C103" s="14"/>
      <c r="D103" s="15"/>
      <c r="E103" s="18" t="str">
        <f>IFERROR(VLOOKUP(D103,PemetaanSelarasTable3[[#All],[Program Kerja (Sub Template)]:[Satuan]],2,FALSE),"")</f>
        <v/>
      </c>
      <c r="F103" s="18" t="str">
        <f>IFERROR(VLOOKUP(D103,PemetaanSelarasTable3[[#All],[Program Kerja (Sub Template)]:[Satuan]],3,FALSE),"")</f>
        <v/>
      </c>
      <c r="G103" s="19" t="str">
        <f>IFERROR(VLOOKUP(D103,PemetaanSelarasTable3[[#All],[Program Kerja (Sub Template)]:[Satuan]],4,FALSE),"")</f>
        <v/>
      </c>
      <c r="H103" s="19" t="str">
        <f>IFERROR(VLOOKUP(D103,PemetaanSelarasTable3[[#All],[Program Kerja (Sub Template)]:[Satuan]],5,FALSE),"")</f>
        <v/>
      </c>
      <c r="I103" s="19" t="str">
        <f>IFERROR(VLOOKUP(D103,PemetaanSelarasTable3[[#All],[Program Kerja (Sub Template)]:[Satuan]],10,FALSE),"")</f>
        <v/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2:24">
      <c r="B104" s="23"/>
      <c r="C104" s="14"/>
      <c r="D104" s="15"/>
      <c r="E104" s="18" t="str">
        <f>IFERROR(VLOOKUP(D104,PemetaanSelarasTable3[[#All],[Program Kerja (Sub Template)]:[Satuan]],2,FALSE),"")</f>
        <v/>
      </c>
      <c r="F104" s="18" t="str">
        <f>IFERROR(VLOOKUP(D104,PemetaanSelarasTable3[[#All],[Program Kerja (Sub Template)]:[Satuan]],3,FALSE),"")</f>
        <v/>
      </c>
      <c r="G104" s="19" t="str">
        <f>IFERROR(VLOOKUP(D104,PemetaanSelarasTable3[[#All],[Program Kerja (Sub Template)]:[Satuan]],4,FALSE),"")</f>
        <v/>
      </c>
      <c r="H104" s="19" t="str">
        <f>IFERROR(VLOOKUP(D104,PemetaanSelarasTable3[[#All],[Program Kerja (Sub Template)]:[Satuan]],5,FALSE),"")</f>
        <v/>
      </c>
      <c r="I104" s="19" t="str">
        <f>IFERROR(VLOOKUP(D104,PemetaanSelarasTable3[[#All],[Program Kerja (Sub Template)]:[Satuan]],10,FALSE),"")</f>
        <v/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2:24">
      <c r="B105" s="23"/>
      <c r="C105" s="14"/>
      <c r="D105" s="15"/>
      <c r="E105" s="18" t="str">
        <f>IFERROR(VLOOKUP(D105,PemetaanSelarasTable3[[#All],[Program Kerja (Sub Template)]:[Satuan]],2,FALSE),"")</f>
        <v/>
      </c>
      <c r="F105" s="18" t="str">
        <f>IFERROR(VLOOKUP(D105,PemetaanSelarasTable3[[#All],[Program Kerja (Sub Template)]:[Satuan]],3,FALSE),"")</f>
        <v/>
      </c>
      <c r="G105" s="19" t="str">
        <f>IFERROR(VLOOKUP(D105,PemetaanSelarasTable3[[#All],[Program Kerja (Sub Template)]:[Satuan]],4,FALSE),"")</f>
        <v/>
      </c>
      <c r="H105" s="19" t="str">
        <f>IFERROR(VLOOKUP(D105,PemetaanSelarasTable3[[#All],[Program Kerja (Sub Template)]:[Satuan]],5,FALSE),"")</f>
        <v/>
      </c>
      <c r="I105" s="19" t="str">
        <f>IFERROR(VLOOKUP(D105,PemetaanSelarasTable3[[#All],[Program Kerja (Sub Template)]:[Satuan]],10,FALSE),"")</f>
        <v/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2:24">
      <c r="B106" s="23"/>
      <c r="C106" s="14"/>
      <c r="D106" s="15"/>
      <c r="E106" s="18" t="str">
        <f>IFERROR(VLOOKUP(D106,PemetaanSelarasTable3[[#All],[Program Kerja (Sub Template)]:[Satuan]],2,FALSE),"")</f>
        <v/>
      </c>
      <c r="F106" s="18" t="str">
        <f>IFERROR(VLOOKUP(D106,PemetaanSelarasTable3[[#All],[Program Kerja (Sub Template)]:[Satuan]],3,FALSE),"")</f>
        <v/>
      </c>
      <c r="G106" s="19" t="str">
        <f>IFERROR(VLOOKUP(D106,PemetaanSelarasTable3[[#All],[Program Kerja (Sub Template)]:[Satuan]],4,FALSE),"")</f>
        <v/>
      </c>
      <c r="H106" s="19" t="str">
        <f>IFERROR(VLOOKUP(D106,PemetaanSelarasTable3[[#All],[Program Kerja (Sub Template)]:[Satuan]],5,FALSE),"")</f>
        <v/>
      </c>
      <c r="I106" s="19" t="str">
        <f>IFERROR(VLOOKUP(D106,PemetaanSelarasTable3[[#All],[Program Kerja (Sub Template)]:[Satuan]],10,FALSE),"")</f>
        <v/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2:24">
      <c r="B107" s="23"/>
      <c r="C107" s="14"/>
      <c r="D107" s="15"/>
      <c r="E107" s="18" t="str">
        <f>IFERROR(VLOOKUP(D107,PemetaanSelarasTable3[[#All],[Program Kerja (Sub Template)]:[Satuan]],2,FALSE),"")</f>
        <v/>
      </c>
      <c r="F107" s="18" t="str">
        <f>IFERROR(VLOOKUP(D107,PemetaanSelarasTable3[[#All],[Program Kerja (Sub Template)]:[Satuan]],3,FALSE),"")</f>
        <v/>
      </c>
      <c r="G107" s="19" t="str">
        <f>IFERROR(VLOOKUP(D107,PemetaanSelarasTable3[[#All],[Program Kerja (Sub Template)]:[Satuan]],4,FALSE),"")</f>
        <v/>
      </c>
      <c r="H107" s="19" t="str">
        <f>IFERROR(VLOOKUP(D107,PemetaanSelarasTable3[[#All],[Program Kerja (Sub Template)]:[Satuan]],5,FALSE),"")</f>
        <v/>
      </c>
      <c r="I107" s="19" t="str">
        <f>IFERROR(VLOOKUP(D107,PemetaanSelarasTable3[[#All],[Program Kerja (Sub Template)]:[Satuan]],10,FALSE),"")</f>
        <v/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2:24">
      <c r="B108" s="23"/>
      <c r="C108" s="14"/>
      <c r="D108" s="15"/>
      <c r="E108" s="18" t="str">
        <f>IFERROR(VLOOKUP(D108,PemetaanSelarasTable3[[#All],[Program Kerja (Sub Template)]:[Satuan]],2,FALSE),"")</f>
        <v/>
      </c>
      <c r="F108" s="18" t="str">
        <f>IFERROR(VLOOKUP(D108,PemetaanSelarasTable3[[#All],[Program Kerja (Sub Template)]:[Satuan]],3,FALSE),"")</f>
        <v/>
      </c>
      <c r="G108" s="19" t="str">
        <f>IFERROR(VLOOKUP(D108,PemetaanSelarasTable3[[#All],[Program Kerja (Sub Template)]:[Satuan]],4,FALSE),"")</f>
        <v/>
      </c>
      <c r="H108" s="19" t="str">
        <f>IFERROR(VLOOKUP(D108,PemetaanSelarasTable3[[#All],[Program Kerja (Sub Template)]:[Satuan]],5,FALSE),"")</f>
        <v/>
      </c>
      <c r="I108" s="19" t="str">
        <f>IFERROR(VLOOKUP(D108,PemetaanSelarasTable3[[#All],[Program Kerja (Sub Template)]:[Satuan]],10,FALSE),"")</f>
        <v/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2:24">
      <c r="B109" s="23"/>
      <c r="C109" s="14"/>
      <c r="D109" s="15"/>
      <c r="E109" s="18" t="str">
        <f>IFERROR(VLOOKUP(D109,PemetaanSelarasTable3[[#All],[Program Kerja (Sub Template)]:[Satuan]],2,FALSE),"")</f>
        <v/>
      </c>
      <c r="F109" s="18" t="str">
        <f>IFERROR(VLOOKUP(D109,PemetaanSelarasTable3[[#All],[Program Kerja (Sub Template)]:[Satuan]],3,FALSE),"")</f>
        <v/>
      </c>
      <c r="G109" s="19" t="str">
        <f>IFERROR(VLOOKUP(D109,PemetaanSelarasTable3[[#All],[Program Kerja (Sub Template)]:[Satuan]],4,FALSE),"")</f>
        <v/>
      </c>
      <c r="H109" s="19" t="str">
        <f>IFERROR(VLOOKUP(D109,PemetaanSelarasTable3[[#All],[Program Kerja (Sub Template)]:[Satuan]],5,FALSE),"")</f>
        <v/>
      </c>
      <c r="I109" s="19" t="str">
        <f>IFERROR(VLOOKUP(D109,PemetaanSelarasTable3[[#All],[Program Kerja (Sub Template)]:[Satuan]],10,FALSE),"")</f>
        <v/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2:24">
      <c r="B110" s="23"/>
      <c r="C110" s="14"/>
      <c r="D110" s="15"/>
      <c r="E110" s="18" t="str">
        <f>IFERROR(VLOOKUP(D110,PemetaanSelarasTable3[[#All],[Program Kerja (Sub Template)]:[Satuan]],2,FALSE),"")</f>
        <v/>
      </c>
      <c r="F110" s="18" t="str">
        <f>IFERROR(VLOOKUP(D110,PemetaanSelarasTable3[[#All],[Program Kerja (Sub Template)]:[Satuan]],3,FALSE),"")</f>
        <v/>
      </c>
      <c r="G110" s="19" t="str">
        <f>IFERROR(VLOOKUP(D110,PemetaanSelarasTable3[[#All],[Program Kerja (Sub Template)]:[Satuan]],4,FALSE),"")</f>
        <v/>
      </c>
      <c r="H110" s="19" t="str">
        <f>IFERROR(VLOOKUP(D110,PemetaanSelarasTable3[[#All],[Program Kerja (Sub Template)]:[Satuan]],5,FALSE),"")</f>
        <v/>
      </c>
      <c r="I110" s="19" t="str">
        <f>IFERROR(VLOOKUP(D110,PemetaanSelarasTable3[[#All],[Program Kerja (Sub Template)]:[Satuan]],10,FALSE),"")</f>
        <v/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2:24">
      <c r="B111" s="23"/>
      <c r="C111" s="14"/>
      <c r="D111" s="15"/>
      <c r="E111" s="18" t="str">
        <f>IFERROR(VLOOKUP(D111,PemetaanSelarasTable3[[#All],[Program Kerja (Sub Template)]:[Satuan]],2,FALSE),"")</f>
        <v/>
      </c>
      <c r="F111" s="18" t="str">
        <f>IFERROR(VLOOKUP(D111,PemetaanSelarasTable3[[#All],[Program Kerja (Sub Template)]:[Satuan]],3,FALSE),"")</f>
        <v/>
      </c>
      <c r="G111" s="19" t="str">
        <f>IFERROR(VLOOKUP(D111,PemetaanSelarasTable3[[#All],[Program Kerja (Sub Template)]:[Satuan]],4,FALSE),"")</f>
        <v/>
      </c>
      <c r="H111" s="19" t="str">
        <f>IFERROR(VLOOKUP(D111,PemetaanSelarasTable3[[#All],[Program Kerja (Sub Template)]:[Satuan]],5,FALSE),"")</f>
        <v/>
      </c>
      <c r="I111" s="19" t="str">
        <f>IFERROR(VLOOKUP(D111,PemetaanSelarasTable3[[#All],[Program Kerja (Sub Template)]:[Satuan]],10,FALSE),"")</f>
        <v/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2:24">
      <c r="B112" s="23"/>
      <c r="C112" s="14"/>
      <c r="D112" s="15"/>
      <c r="E112" s="18" t="str">
        <f>IFERROR(VLOOKUP(D112,PemetaanSelarasTable3[[#All],[Program Kerja (Sub Template)]:[Satuan]],2,FALSE),"")</f>
        <v/>
      </c>
      <c r="F112" s="18" t="str">
        <f>IFERROR(VLOOKUP(D112,PemetaanSelarasTable3[[#All],[Program Kerja (Sub Template)]:[Satuan]],3,FALSE),"")</f>
        <v/>
      </c>
      <c r="G112" s="19" t="str">
        <f>IFERROR(VLOOKUP(D112,PemetaanSelarasTable3[[#All],[Program Kerja (Sub Template)]:[Satuan]],4,FALSE),"")</f>
        <v/>
      </c>
      <c r="H112" s="19" t="str">
        <f>IFERROR(VLOOKUP(D112,PemetaanSelarasTable3[[#All],[Program Kerja (Sub Template)]:[Satuan]],5,FALSE),"")</f>
        <v/>
      </c>
      <c r="I112" s="19" t="str">
        <f>IFERROR(VLOOKUP(D112,PemetaanSelarasTable3[[#All],[Program Kerja (Sub Template)]:[Satuan]],10,FALSE),"")</f>
        <v/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2:24">
      <c r="B113" s="23"/>
      <c r="C113" s="14"/>
      <c r="D113" s="15"/>
      <c r="E113" s="18" t="str">
        <f>IFERROR(VLOOKUP(D113,PemetaanSelarasTable3[[#All],[Program Kerja (Sub Template)]:[Satuan]],2,FALSE),"")</f>
        <v/>
      </c>
      <c r="F113" s="18" t="str">
        <f>IFERROR(VLOOKUP(D113,PemetaanSelarasTable3[[#All],[Program Kerja (Sub Template)]:[Satuan]],3,FALSE),"")</f>
        <v/>
      </c>
      <c r="G113" s="19" t="str">
        <f>IFERROR(VLOOKUP(D113,PemetaanSelarasTable3[[#All],[Program Kerja (Sub Template)]:[Satuan]],4,FALSE),"")</f>
        <v/>
      </c>
      <c r="H113" s="19" t="str">
        <f>IFERROR(VLOOKUP(D113,PemetaanSelarasTable3[[#All],[Program Kerja (Sub Template)]:[Satuan]],5,FALSE),"")</f>
        <v/>
      </c>
      <c r="I113" s="19" t="str">
        <f>IFERROR(VLOOKUP(D113,PemetaanSelarasTable3[[#All],[Program Kerja (Sub Template)]:[Satuan]],10,FALSE),"")</f>
        <v/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2:24">
      <c r="B114" s="23"/>
      <c r="C114" s="14"/>
      <c r="D114" s="15"/>
      <c r="E114" s="18" t="str">
        <f>IFERROR(VLOOKUP(D114,PemetaanSelarasTable3[[#All],[Program Kerja (Sub Template)]:[Satuan]],2,FALSE),"")</f>
        <v/>
      </c>
      <c r="F114" s="18" t="str">
        <f>IFERROR(VLOOKUP(D114,PemetaanSelarasTable3[[#All],[Program Kerja (Sub Template)]:[Satuan]],3,FALSE),"")</f>
        <v/>
      </c>
      <c r="G114" s="19" t="str">
        <f>IFERROR(VLOOKUP(D114,PemetaanSelarasTable3[[#All],[Program Kerja (Sub Template)]:[Satuan]],4,FALSE),"")</f>
        <v/>
      </c>
      <c r="H114" s="19" t="str">
        <f>IFERROR(VLOOKUP(D114,PemetaanSelarasTable3[[#All],[Program Kerja (Sub Template)]:[Satuan]],5,FALSE),"")</f>
        <v/>
      </c>
      <c r="I114" s="19" t="str">
        <f>IFERROR(VLOOKUP(D114,PemetaanSelarasTable3[[#All],[Program Kerja (Sub Template)]:[Satuan]],10,FALSE),"")</f>
        <v/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2:24">
      <c r="B115" s="23"/>
      <c r="C115" s="14"/>
      <c r="D115" s="15"/>
      <c r="E115" s="18" t="str">
        <f>IFERROR(VLOOKUP(D115,PemetaanSelarasTable3[[#All],[Program Kerja (Sub Template)]:[Satuan]],2,FALSE),"")</f>
        <v/>
      </c>
      <c r="F115" s="18" t="str">
        <f>IFERROR(VLOOKUP(D115,PemetaanSelarasTable3[[#All],[Program Kerja (Sub Template)]:[Satuan]],3,FALSE),"")</f>
        <v/>
      </c>
      <c r="G115" s="19" t="str">
        <f>IFERROR(VLOOKUP(D115,PemetaanSelarasTable3[[#All],[Program Kerja (Sub Template)]:[Satuan]],4,FALSE),"")</f>
        <v/>
      </c>
      <c r="H115" s="19" t="str">
        <f>IFERROR(VLOOKUP(D115,PemetaanSelarasTable3[[#All],[Program Kerja (Sub Template)]:[Satuan]],5,FALSE),"")</f>
        <v/>
      </c>
      <c r="I115" s="19" t="str">
        <f>IFERROR(VLOOKUP(D115,PemetaanSelarasTable3[[#All],[Program Kerja (Sub Template)]:[Satuan]],10,FALSE),"")</f>
        <v/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2:24">
      <c r="B116" s="23"/>
      <c r="C116" s="14"/>
      <c r="D116" s="15"/>
      <c r="E116" s="18" t="str">
        <f>IFERROR(VLOOKUP(D116,PemetaanSelarasTable3[[#All],[Program Kerja (Sub Template)]:[Satuan]],2,FALSE),"")</f>
        <v/>
      </c>
      <c r="F116" s="18" t="str">
        <f>IFERROR(VLOOKUP(D116,PemetaanSelarasTable3[[#All],[Program Kerja (Sub Template)]:[Satuan]],3,FALSE),"")</f>
        <v/>
      </c>
      <c r="G116" s="19" t="str">
        <f>IFERROR(VLOOKUP(D116,PemetaanSelarasTable3[[#All],[Program Kerja (Sub Template)]:[Satuan]],4,FALSE),"")</f>
        <v/>
      </c>
      <c r="H116" s="19" t="str">
        <f>IFERROR(VLOOKUP(D116,PemetaanSelarasTable3[[#All],[Program Kerja (Sub Template)]:[Satuan]],5,FALSE),"")</f>
        <v/>
      </c>
      <c r="I116" s="19" t="str">
        <f>IFERROR(VLOOKUP(D116,PemetaanSelarasTable3[[#All],[Program Kerja (Sub Template)]:[Satuan]],10,FALSE),"")</f>
        <v/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2:24">
      <c r="B117" s="23"/>
      <c r="C117" s="14"/>
      <c r="D117" s="15"/>
      <c r="E117" s="18" t="str">
        <f>IFERROR(VLOOKUP(D117,PemetaanSelarasTable3[[#All],[Program Kerja (Sub Template)]:[Satuan]],2,FALSE),"")</f>
        <v/>
      </c>
      <c r="F117" s="18" t="str">
        <f>IFERROR(VLOOKUP(D117,PemetaanSelarasTable3[[#All],[Program Kerja (Sub Template)]:[Satuan]],3,FALSE),"")</f>
        <v/>
      </c>
      <c r="G117" s="19" t="str">
        <f>IFERROR(VLOOKUP(D117,PemetaanSelarasTable3[[#All],[Program Kerja (Sub Template)]:[Satuan]],4,FALSE),"")</f>
        <v/>
      </c>
      <c r="H117" s="19" t="str">
        <f>IFERROR(VLOOKUP(D117,PemetaanSelarasTable3[[#All],[Program Kerja (Sub Template)]:[Satuan]],5,FALSE),"")</f>
        <v/>
      </c>
      <c r="I117" s="19" t="str">
        <f>IFERROR(VLOOKUP(D117,PemetaanSelarasTable3[[#All],[Program Kerja (Sub Template)]:[Satuan]],10,FALSE),"")</f>
        <v/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2:24">
      <c r="B118" s="23"/>
      <c r="C118" s="14"/>
      <c r="D118" s="15"/>
      <c r="E118" s="18" t="str">
        <f>IFERROR(VLOOKUP(D118,PemetaanSelarasTable3[[#All],[Program Kerja (Sub Template)]:[Satuan]],2,FALSE),"")</f>
        <v/>
      </c>
      <c r="F118" s="18" t="str">
        <f>IFERROR(VLOOKUP(D118,PemetaanSelarasTable3[[#All],[Program Kerja (Sub Template)]:[Satuan]],3,FALSE),"")</f>
        <v/>
      </c>
      <c r="G118" s="19" t="str">
        <f>IFERROR(VLOOKUP(D118,PemetaanSelarasTable3[[#All],[Program Kerja (Sub Template)]:[Satuan]],4,FALSE),"")</f>
        <v/>
      </c>
      <c r="H118" s="19" t="str">
        <f>IFERROR(VLOOKUP(D118,PemetaanSelarasTable3[[#All],[Program Kerja (Sub Template)]:[Satuan]],5,FALSE),"")</f>
        <v/>
      </c>
      <c r="I118" s="19" t="str">
        <f>IFERROR(VLOOKUP(D118,PemetaanSelarasTable3[[#All],[Program Kerja (Sub Template)]:[Satuan]],10,FALSE),"")</f>
        <v/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2:24">
      <c r="B119" s="23"/>
      <c r="C119" s="14"/>
      <c r="D119" s="15"/>
      <c r="E119" s="18" t="str">
        <f>IFERROR(VLOOKUP(D119,PemetaanSelarasTable3[[#All],[Program Kerja (Sub Template)]:[Satuan]],2,FALSE),"")</f>
        <v/>
      </c>
      <c r="F119" s="18" t="str">
        <f>IFERROR(VLOOKUP(D119,PemetaanSelarasTable3[[#All],[Program Kerja (Sub Template)]:[Satuan]],3,FALSE),"")</f>
        <v/>
      </c>
      <c r="G119" s="19" t="str">
        <f>IFERROR(VLOOKUP(D119,PemetaanSelarasTable3[[#All],[Program Kerja (Sub Template)]:[Satuan]],4,FALSE),"")</f>
        <v/>
      </c>
      <c r="H119" s="19" t="str">
        <f>IFERROR(VLOOKUP(D119,PemetaanSelarasTable3[[#All],[Program Kerja (Sub Template)]:[Satuan]],5,FALSE),"")</f>
        <v/>
      </c>
      <c r="I119" s="19" t="str">
        <f>IFERROR(VLOOKUP(D119,PemetaanSelarasTable3[[#All],[Program Kerja (Sub Template)]:[Satuan]],10,FALSE),"")</f>
        <v/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2:24">
      <c r="B120" s="23"/>
      <c r="C120" s="14"/>
      <c r="D120" s="15"/>
      <c r="E120" s="18" t="str">
        <f>IFERROR(VLOOKUP(D120,PemetaanSelarasTable3[[#All],[Program Kerja (Sub Template)]:[Satuan]],2,FALSE),"")</f>
        <v/>
      </c>
      <c r="F120" s="18" t="str">
        <f>IFERROR(VLOOKUP(D120,PemetaanSelarasTable3[[#All],[Program Kerja (Sub Template)]:[Satuan]],3,FALSE),"")</f>
        <v/>
      </c>
      <c r="G120" s="19" t="str">
        <f>IFERROR(VLOOKUP(D120,PemetaanSelarasTable3[[#All],[Program Kerja (Sub Template)]:[Satuan]],4,FALSE),"")</f>
        <v/>
      </c>
      <c r="H120" s="19" t="str">
        <f>IFERROR(VLOOKUP(D120,PemetaanSelarasTable3[[#All],[Program Kerja (Sub Template)]:[Satuan]],5,FALSE),"")</f>
        <v/>
      </c>
      <c r="I120" s="19" t="str">
        <f>IFERROR(VLOOKUP(D120,PemetaanSelarasTable3[[#All],[Program Kerja (Sub Template)]:[Satuan]],10,FALSE),"")</f>
        <v/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2:24">
      <c r="B121" s="23"/>
      <c r="C121" s="14"/>
      <c r="D121" s="15"/>
      <c r="E121" s="18" t="str">
        <f>IFERROR(VLOOKUP(D121,PemetaanSelarasTable3[[#All],[Program Kerja (Sub Template)]:[Satuan]],2,FALSE),"")</f>
        <v/>
      </c>
      <c r="F121" s="18" t="str">
        <f>IFERROR(VLOOKUP(D121,PemetaanSelarasTable3[[#All],[Program Kerja (Sub Template)]:[Satuan]],3,FALSE),"")</f>
        <v/>
      </c>
      <c r="G121" s="19" t="str">
        <f>IFERROR(VLOOKUP(D121,PemetaanSelarasTable3[[#All],[Program Kerja (Sub Template)]:[Satuan]],4,FALSE),"")</f>
        <v/>
      </c>
      <c r="H121" s="19" t="str">
        <f>IFERROR(VLOOKUP(D121,PemetaanSelarasTable3[[#All],[Program Kerja (Sub Template)]:[Satuan]],5,FALSE),"")</f>
        <v/>
      </c>
      <c r="I121" s="19" t="str">
        <f>IFERROR(VLOOKUP(D121,PemetaanSelarasTable3[[#All],[Program Kerja (Sub Template)]:[Satuan]],10,FALSE),"")</f>
        <v/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2:24">
      <c r="B122" s="23"/>
      <c r="C122" s="14"/>
      <c r="D122" s="15"/>
      <c r="E122" s="18" t="str">
        <f>IFERROR(VLOOKUP(D122,PemetaanSelarasTable3[[#All],[Program Kerja (Sub Template)]:[Satuan]],2,FALSE),"")</f>
        <v/>
      </c>
      <c r="F122" s="18" t="str">
        <f>IFERROR(VLOOKUP(D122,PemetaanSelarasTable3[[#All],[Program Kerja (Sub Template)]:[Satuan]],3,FALSE),"")</f>
        <v/>
      </c>
      <c r="G122" s="19" t="str">
        <f>IFERROR(VLOOKUP(D122,PemetaanSelarasTable3[[#All],[Program Kerja (Sub Template)]:[Satuan]],4,FALSE),"")</f>
        <v/>
      </c>
      <c r="H122" s="19" t="str">
        <f>IFERROR(VLOOKUP(D122,PemetaanSelarasTable3[[#All],[Program Kerja (Sub Template)]:[Satuan]],5,FALSE),"")</f>
        <v/>
      </c>
      <c r="I122" s="19" t="str">
        <f>IFERROR(VLOOKUP(D122,PemetaanSelarasTable3[[#All],[Program Kerja (Sub Template)]:[Satuan]],10,FALSE),"")</f>
        <v/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2:24">
      <c r="B123" s="23"/>
      <c r="C123" s="14"/>
      <c r="D123" s="15"/>
      <c r="E123" s="18" t="str">
        <f>IFERROR(VLOOKUP(D123,PemetaanSelarasTable3[[#All],[Program Kerja (Sub Template)]:[Satuan]],2,FALSE),"")</f>
        <v/>
      </c>
      <c r="F123" s="18" t="str">
        <f>IFERROR(VLOOKUP(D123,PemetaanSelarasTable3[[#All],[Program Kerja (Sub Template)]:[Satuan]],3,FALSE),"")</f>
        <v/>
      </c>
      <c r="G123" s="19" t="str">
        <f>IFERROR(VLOOKUP(D123,PemetaanSelarasTable3[[#All],[Program Kerja (Sub Template)]:[Satuan]],4,FALSE),"")</f>
        <v/>
      </c>
      <c r="H123" s="19" t="str">
        <f>IFERROR(VLOOKUP(D123,PemetaanSelarasTable3[[#All],[Program Kerja (Sub Template)]:[Satuan]],5,FALSE),"")</f>
        <v/>
      </c>
      <c r="I123" s="19" t="str">
        <f>IFERROR(VLOOKUP(D123,PemetaanSelarasTable3[[#All],[Program Kerja (Sub Template)]:[Satuan]],10,FALSE),"")</f>
        <v/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2:24">
      <c r="B124" s="23"/>
      <c r="C124" s="14"/>
      <c r="D124" s="15"/>
      <c r="E124" s="18" t="str">
        <f>IFERROR(VLOOKUP(D124,PemetaanSelarasTable3[[#All],[Program Kerja (Sub Template)]:[Satuan]],2,FALSE),"")</f>
        <v/>
      </c>
      <c r="F124" s="18" t="str">
        <f>IFERROR(VLOOKUP(D124,PemetaanSelarasTable3[[#All],[Program Kerja (Sub Template)]:[Satuan]],3,FALSE),"")</f>
        <v/>
      </c>
      <c r="G124" s="19" t="str">
        <f>IFERROR(VLOOKUP(D124,PemetaanSelarasTable3[[#All],[Program Kerja (Sub Template)]:[Satuan]],4,FALSE),"")</f>
        <v/>
      </c>
      <c r="H124" s="19" t="str">
        <f>IFERROR(VLOOKUP(D124,PemetaanSelarasTable3[[#All],[Program Kerja (Sub Template)]:[Satuan]],5,FALSE),"")</f>
        <v/>
      </c>
      <c r="I124" s="19" t="str">
        <f>IFERROR(VLOOKUP(D124,PemetaanSelarasTable3[[#All],[Program Kerja (Sub Template)]:[Satuan]],10,FALSE),"")</f>
        <v/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</sheetData>
  <sheetProtection algorithmName="SHA-512" hashValue="xBkG1u0+nQ7wFQ+HAqi4mykEy/HNw1WQEzrhFcO/Pe6wpKFK7371spCEtED7HT1f96amThlbv+3FKwI8Z3dGYA==" saltValue="VEifhnyoiAbHNCcmxb6a0w==" spinCount="100000" sheet="1" objects="1" scenarios="1" formatRows="0" insertRows="0" selectLockedCells="1"/>
  <mergeCells count="12">
    <mergeCell ref="M5:X5"/>
    <mergeCell ref="C5:C6"/>
    <mergeCell ref="B5:B6"/>
    <mergeCell ref="I5:I6"/>
    <mergeCell ref="L5:L6"/>
    <mergeCell ref="K5:K6"/>
    <mergeCell ref="J5:J6"/>
    <mergeCell ref="H5:H6"/>
    <mergeCell ref="G5:G6"/>
    <mergeCell ref="F5:F6"/>
    <mergeCell ref="E5:E6"/>
    <mergeCell ref="D5:D6"/>
  </mergeCells>
  <conditionalFormatting sqref="B7:D124">
    <cfRule type="containsBlanks" dxfId="2" priority="1">
      <formula>LEN(TRIM(B7))=0</formula>
    </cfRule>
  </conditionalFormatting>
  <conditionalFormatting sqref="D3">
    <cfRule type="containsBlanks" dxfId="1" priority="5">
      <formula>LEN(TRIM(D3))=0</formula>
    </cfRule>
  </conditionalFormatting>
  <conditionalFormatting sqref="J7:X124">
    <cfRule type="containsBlanks" dxfId="0" priority="2">
      <formula>LEN(TRIM(J7))=0</formula>
    </cfRule>
  </conditionalFormatting>
  <pageMargins left="0.7" right="0.7" top="0.75" bottom="0.75" header="0.3" footer="0.3"/>
  <pageSetup orientation="portrait" horizontalDpi="360" verticalDpi="360" r:id="rId1"/>
  <ignoredErrors>
    <ignoredError sqref="B5:X6 C44:X124 E7:I7 E8:I8 M7:N7 M8:N8 E9:I9 E10:I10 M9:X9 M10:X10 E11:I11 M11:X11 E12:I12 M12:X12 E13:I13 M13:X13 E14:I14 M14:X14 E15:I15 M15:X15 E16:I16 M16:X16 E17:I17 M17:X17 E18:I18 M18:X18 E19:I19 M19:X19 E20:I20 M20:X20 E21:I21 M21:X21 E22:I22 M22:X22 E23:I23 M23:X23 E24:I24 M24:X24 E25:I25 M25:X25 E26:I26 M26:X26 E27:I27 N27:X27 E28:I28 M28:X28 E29:I29 M29:X29 E30:I30 M30:X30 E31:I31 M31:X31 E32:I32 M32:X32 E33:I33 M33:X33 E34:I34 M34:X34 E35:I35 M35:X35 E36:I36 M36:X36 E37:I37 M37:X37 E38:I38 M38:X38 E39:I39 M39:X39 E40:I40 M40:X40 E41:I41 M41:X41 E42:I42 M42:X42 E43:I43 M43:X43 P7:Q7 S7 U7:V7 X7 P8 R8 T8 V8 X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5A31E0-8FEF-4F86-8C23-3B9A97967EE2}">
          <x14:formula1>
            <xm:f>Sheet2!$I$1:$I$46</xm:f>
          </x14:formula1>
          <xm:sqref>D3</xm:sqref>
        </x14:dataValidation>
        <x14:dataValidation type="list" allowBlank="1" showInputMessage="1" showErrorMessage="1" xr:uid="{4751AF3F-1612-4ABC-A12D-B76C14B265F9}">
          <x14:formula1>
            <xm:f>_xlfn.XLOOKUP(C7,Shishi!$N$1:$AG$1,Shishi!$N$2:$AG$9)</xm:f>
          </x14:formula1>
          <xm:sqref>D7:D124</xm:sqref>
        </x14:dataValidation>
        <x14:dataValidation type="list" allowBlank="1" showInputMessage="1" showErrorMessage="1" xr:uid="{1F365E32-A45D-483F-8FA3-17849B3FDFAF}">
          <x14:formula1>
            <xm:f>Shishi!$I$3:$I$22</xm:f>
          </x14:formula1>
          <xm:sqref>C7:C124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0CB-BED1-4461-8CF6-92CEDB7260C7}">
  <dimension ref="A1:I46"/>
  <sheetViews>
    <sheetView zoomScale="60" zoomScaleNormal="60" workbookViewId="0">
      <selection activeCell="I1" sqref="I1"/>
    </sheetView>
  </sheetViews>
  <sheetFormatPr defaultRowHeight="14.5"/>
  <cols>
    <col min="1" max="1" width="25" customWidth="1"/>
  </cols>
  <sheetData>
    <row r="1" spans="1:9">
      <c r="I1" t="s">
        <v>651</v>
      </c>
    </row>
    <row r="2" spans="1:9">
      <c r="A2" t="s">
        <v>13</v>
      </c>
      <c r="I2" t="s">
        <v>583</v>
      </c>
    </row>
    <row r="3" spans="1:9">
      <c r="A3" t="s">
        <v>14</v>
      </c>
      <c r="I3" t="s">
        <v>584</v>
      </c>
    </row>
    <row r="4" spans="1:9">
      <c r="A4" t="s">
        <v>15</v>
      </c>
      <c r="I4" t="s">
        <v>585</v>
      </c>
    </row>
    <row r="5" spans="1:9">
      <c r="A5" t="s">
        <v>16</v>
      </c>
      <c r="I5" t="s">
        <v>586</v>
      </c>
    </row>
    <row r="6" spans="1:9">
      <c r="A6" t="s">
        <v>17</v>
      </c>
      <c r="I6" t="s">
        <v>587</v>
      </c>
    </row>
    <row r="7" spans="1:9">
      <c r="A7" t="s">
        <v>18</v>
      </c>
      <c r="I7" t="s">
        <v>588</v>
      </c>
    </row>
    <row r="8" spans="1:9">
      <c r="A8" t="s">
        <v>19</v>
      </c>
      <c r="I8" t="s">
        <v>589</v>
      </c>
    </row>
    <row r="9" spans="1:9">
      <c r="A9" t="s">
        <v>20</v>
      </c>
      <c r="I9" t="s">
        <v>590</v>
      </c>
    </row>
    <row r="10" spans="1:9">
      <c r="A10" t="s">
        <v>21</v>
      </c>
      <c r="I10" t="s">
        <v>591</v>
      </c>
    </row>
    <row r="11" spans="1:9">
      <c r="A11" t="s">
        <v>22</v>
      </c>
      <c r="I11" t="s">
        <v>592</v>
      </c>
    </row>
    <row r="12" spans="1:9">
      <c r="A12" t="s">
        <v>23</v>
      </c>
      <c r="I12" t="s">
        <v>317</v>
      </c>
    </row>
    <row r="13" spans="1:9">
      <c r="A13" t="s">
        <v>24</v>
      </c>
      <c r="I13" t="s">
        <v>593</v>
      </c>
    </row>
    <row r="14" spans="1:9">
      <c r="A14" t="s">
        <v>25</v>
      </c>
      <c r="I14" t="s">
        <v>594</v>
      </c>
    </row>
    <row r="15" spans="1:9">
      <c r="A15" t="s">
        <v>26</v>
      </c>
      <c r="I15" t="s">
        <v>595</v>
      </c>
    </row>
    <row r="16" spans="1:9">
      <c r="A16" t="s">
        <v>27</v>
      </c>
      <c r="I16" t="s">
        <v>596</v>
      </c>
    </row>
    <row r="17" spans="1:9">
      <c r="A17" t="s">
        <v>28</v>
      </c>
      <c r="I17" t="s">
        <v>597</v>
      </c>
    </row>
    <row r="18" spans="1:9">
      <c r="A18" t="s">
        <v>29</v>
      </c>
      <c r="I18" t="s">
        <v>598</v>
      </c>
    </row>
    <row r="19" spans="1:9">
      <c r="A19" t="s">
        <v>30</v>
      </c>
      <c r="I19" t="s">
        <v>599</v>
      </c>
    </row>
    <row r="20" spans="1:9">
      <c r="A20" t="s">
        <v>31</v>
      </c>
      <c r="I20" t="s">
        <v>600</v>
      </c>
    </row>
    <row r="21" spans="1:9">
      <c r="A21" t="s">
        <v>32</v>
      </c>
      <c r="I21" t="s">
        <v>601</v>
      </c>
    </row>
    <row r="22" spans="1:9">
      <c r="I22" t="s">
        <v>602</v>
      </c>
    </row>
    <row r="23" spans="1:9">
      <c r="I23" t="s">
        <v>603</v>
      </c>
    </row>
    <row r="24" spans="1:9">
      <c r="I24" t="s">
        <v>604</v>
      </c>
    </row>
    <row r="25" spans="1:9">
      <c r="I25" t="s">
        <v>605</v>
      </c>
    </row>
    <row r="26" spans="1:9">
      <c r="I26" t="s">
        <v>606</v>
      </c>
    </row>
    <row r="27" spans="1:9">
      <c r="I27" t="s">
        <v>607</v>
      </c>
    </row>
    <row r="28" spans="1:9">
      <c r="I28" t="s">
        <v>608</v>
      </c>
    </row>
    <row r="29" spans="1:9">
      <c r="I29" t="s">
        <v>609</v>
      </c>
    </row>
    <row r="30" spans="1:9">
      <c r="I30" t="s">
        <v>610</v>
      </c>
    </row>
    <row r="31" spans="1:9">
      <c r="I31" t="s">
        <v>611</v>
      </c>
    </row>
    <row r="32" spans="1:9">
      <c r="I32" t="s">
        <v>612</v>
      </c>
    </row>
    <row r="33" spans="9:9">
      <c r="I33" t="s">
        <v>613</v>
      </c>
    </row>
    <row r="34" spans="9:9">
      <c r="I34" t="s">
        <v>614</v>
      </c>
    </row>
    <row r="35" spans="9:9">
      <c r="I35" t="s">
        <v>615</v>
      </c>
    </row>
    <row r="36" spans="9:9">
      <c r="I36" t="s">
        <v>616</v>
      </c>
    </row>
    <row r="37" spans="9:9">
      <c r="I37" t="s">
        <v>617</v>
      </c>
    </row>
    <row r="38" spans="9:9">
      <c r="I38" t="s">
        <v>618</v>
      </c>
    </row>
    <row r="39" spans="9:9">
      <c r="I39" t="s">
        <v>619</v>
      </c>
    </row>
    <row r="40" spans="9:9">
      <c r="I40" t="s">
        <v>620</v>
      </c>
    </row>
    <row r="41" spans="9:9">
      <c r="I41" t="s">
        <v>621</v>
      </c>
    </row>
    <row r="42" spans="9:9">
      <c r="I42" t="s">
        <v>622</v>
      </c>
    </row>
    <row r="43" spans="9:9">
      <c r="I43" t="s">
        <v>623</v>
      </c>
    </row>
    <row r="44" spans="9:9">
      <c r="I44" t="s">
        <v>624</v>
      </c>
    </row>
    <row r="45" spans="9:9">
      <c r="I45" t="s">
        <v>625</v>
      </c>
    </row>
    <row r="46" spans="9:9">
      <c r="I46" t="s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5FA2-EFD5-4B51-BD9A-261214D87A7C}">
  <dimension ref="A1:AG243"/>
  <sheetViews>
    <sheetView topLeftCell="G1" workbookViewId="0"/>
  </sheetViews>
  <sheetFormatPr defaultRowHeight="14.5"/>
  <cols>
    <col min="1" max="2" width="118.08984375" customWidth="1"/>
    <col min="3" max="3" width="65.54296875" customWidth="1"/>
  </cols>
  <sheetData>
    <row r="1" spans="1:33" ht="15.5">
      <c r="A1" s="12" t="s">
        <v>13</v>
      </c>
      <c r="B1" s="12" t="s">
        <v>627</v>
      </c>
      <c r="C1" s="12" t="s">
        <v>36</v>
      </c>
      <c r="N1" t="s">
        <v>627</v>
      </c>
      <c r="O1" t="s">
        <v>628</v>
      </c>
      <c r="P1" t="s">
        <v>629</v>
      </c>
      <c r="Q1" t="s">
        <v>630</v>
      </c>
      <c r="R1" t="s">
        <v>631</v>
      </c>
      <c r="S1" t="s">
        <v>632</v>
      </c>
      <c r="T1" t="s">
        <v>633</v>
      </c>
      <c r="U1" t="s">
        <v>634</v>
      </c>
      <c r="V1" t="s">
        <v>635</v>
      </c>
      <c r="W1" t="s">
        <v>636</v>
      </c>
      <c r="X1" t="s">
        <v>637</v>
      </c>
      <c r="Y1" t="s">
        <v>638</v>
      </c>
      <c r="Z1" t="s">
        <v>639</v>
      </c>
      <c r="AA1" t="s">
        <v>640</v>
      </c>
      <c r="AB1" t="s">
        <v>641</v>
      </c>
      <c r="AC1" t="s">
        <v>642</v>
      </c>
      <c r="AD1" t="s">
        <v>643</v>
      </c>
      <c r="AE1" t="s">
        <v>644</v>
      </c>
      <c r="AF1" t="s">
        <v>645</v>
      </c>
      <c r="AG1" t="s">
        <v>646</v>
      </c>
    </row>
    <row r="2" spans="1:33" ht="15.5">
      <c r="A2" s="13" t="s">
        <v>13</v>
      </c>
      <c r="B2" s="12" t="s">
        <v>627</v>
      </c>
      <c r="C2" s="13" t="s">
        <v>47</v>
      </c>
      <c r="N2" t="str" cm="1">
        <f t="array" ref="N2:N9">_xlfn.UNIQUE(_xlfn._xlws.FILTER($C$1:$C$243,$B$1:$B$243=N1))</f>
        <v>Program Transformasi Kurikulum OBE Global</v>
      </c>
      <c r="O2" t="str" cm="1">
        <f t="array" ref="O2:O5">_xlfn.UNIQUE(_xlfn._xlws.FILTER($C$1:$C$243,$B$1:$B$243=O1))</f>
        <v>Program Penguatan Prestasi Mahasiswa Unggul</v>
      </c>
      <c r="P2" t="str" cm="1">
        <f t="array" ref="P2:P8">_xlfn.UNIQUE(_xlfn._xlws.FILTER($C$1:$C$243,$B$1:$B$243=P1))</f>
        <v>Program Revitalisasi Tata Kelola SPMI dan Quality Governance</v>
      </c>
      <c r="Q2" t="str" cm="1">
        <f t="array" ref="Q2:Q9">_xlfn.UNIQUE(_xlfn._xlws.FILTER($C$1:$C$243,$B$1:$B$243=Q1))</f>
        <v>Penguatan Jejaring Strategis dan Keterlibatan Alumni</v>
      </c>
      <c r="R2" t="str" cm="1">
        <f t="array" ref="R2:R6">_xlfn.UNIQUE(_xlfn._xlws.FILTER($C$1:$C$243,$B$1:$B$243=R1))</f>
        <v>Redesign Proses Bisnis dan Standarisasi Layanan Keuangan</v>
      </c>
      <c r="S2" t="str" cm="1">
        <f t="array" ref="S2:S7">_xlfn.UNIQUE(_xlfn._xlws.FILTER($C$1:$C$243,$B$1:$B$243=S1))</f>
        <v>Portal Dosen dan Tenaga Kependidikan</v>
      </c>
      <c r="T2" t="str" cm="1">
        <f t="array" ref="T2:T7">_xlfn.UNIQUE(_xlfn._xlws.FILTER($C$1:$C$243,$B$1:$B$243=T1))</f>
        <v>Harmonisasi Kebijakan dan Regulasi Internal</v>
      </c>
      <c r="U2" t="str" cm="1">
        <f t="array" ref="U2:U6">_xlfn.UNIQUE(_xlfn._xlws.FILTER($C$1:$C$243,$B$1:$B$243=U1))</f>
        <v>Program USU One Data and University Data Governance</v>
      </c>
      <c r="V2" t="str" cm="1">
        <f t="array" ref="V2:V4">_xlfn.UNIQUE(_xlfn._xlws.FILTER($C$1:$C$243,$B$1:$B$243=V1))</f>
        <v>Transformasi Perpustakaan Digital Terintegrasi</v>
      </c>
      <c r="W2" t="str" cm="1">
        <f t="array" ref="W2:W6">_xlfn.UNIQUE(_xlfn._xlws.FILTER($C$1:$C$243,$B$1:$B$243=W1))</f>
        <v>Integrasi Riset dan Pengabdian Berorientasi SDGs</v>
      </c>
      <c r="X2" t="str" cm="1">
        <f t="array" ref="X2:X8">_xlfn.UNIQUE(_xlfn._xlws.FILTER($C$1:$C$243,$B$1:$B$243=X1))</f>
        <v>Penguatan Kolaborasi Riset dan Mobilitas Akademik Internasional</v>
      </c>
      <c r="Y2" t="str" cm="1">
        <f t="array" ref="Y2:Y6">_xlfn.UNIQUE(_xlfn._xlws.FILTER($C$1:$C$243,$B$1:$B$243=Y1))</f>
        <v>Penguatan Kerja Sama Tridharma</v>
      </c>
      <c r="Z2" t="str" cm="1">
        <f t="array" ref="Z2:Z6">_xlfn.UNIQUE(_xlfn._xlws.FILTER($C$1:$C$243,$B$1:$B$243=Z1))</f>
        <v>Hilirisasi dan Komersialisasi Produk Riset Berbasis Science Techno Park</v>
      </c>
      <c r="AA2" t="str" cm="1">
        <f t="array" ref="AA2:AA6">_xlfn.UNIQUE(_xlfn._xlws.FILTER($C$1:$C$243,$B$1:$B$243=AA1))</f>
        <v>Integrasi Perencanaan, Penganggaran, dan Kinerja Berbasis SAKIP</v>
      </c>
      <c r="AB2" t="str" cm="1">
        <f t="array" ref="AB2:AB7">_xlfn.UNIQUE(_xlfn._xlws.FILTER($C$1:$C$243,$B$1:$B$243=AB1))</f>
        <v>Master Plan Infrastruktur Akademik Terpadu</v>
      </c>
      <c r="AC2" t="str" cm="1">
        <f t="array" ref="AC2:AC5">_xlfn.UNIQUE(_xlfn._xlws.FILTER($C$1:$C$243,$B$1:$B$243=AC1))</f>
        <v>Digital Procurement Governance and Transparency</v>
      </c>
      <c r="AD2" t="str" cm="1">
        <f t="array" ref="AD2:AD6">_xlfn.UNIQUE(_xlfn._xlws.FILTER($C$1:$C$243,$B$1:$B$243=AD1))</f>
        <v>Program Transformasi Unit Pendapatan dan Auxiliary Enterprise Development</v>
      </c>
      <c r="AE2" t="str" cm="1">
        <f t="array" ref="AE2:AE7">_xlfn.UNIQUE(_xlfn._xlws.FILTER($C$1:$C$243,$B$1:$B$243=AE1))</f>
        <v>Optimalisasi agenda pimpinan</v>
      </c>
      <c r="AF2" t="str" cm="1">
        <f t="array" ref="AF2:AF6">_xlfn.UNIQUE(_xlfn._xlws.FILTER($C$1:$C$243,$B$1:$B$243=AF1))</f>
        <v>Manajemen komunikasi resmi pimpinan</v>
      </c>
      <c r="AG2" t="str" cm="1">
        <f t="array" ref="AG2:AG4">_xlfn.UNIQUE(_xlfn._xlws.FILTER($C$1:$C$243,$B$1:$B$243=AG1))</f>
        <v>Optimalisasi manajemen kompetisi</v>
      </c>
    </row>
    <row r="3" spans="1:33" ht="15.5">
      <c r="A3" s="12" t="s">
        <v>13</v>
      </c>
      <c r="B3" s="12" t="s">
        <v>627</v>
      </c>
      <c r="C3" s="12" t="s">
        <v>47</v>
      </c>
      <c r="D3">
        <v>1</v>
      </c>
      <c r="E3" t="s">
        <v>13</v>
      </c>
      <c r="I3" t="s">
        <v>627</v>
      </c>
      <c r="N3" t="str">
        <v>Program Percepatan Proses Bimbingan</v>
      </c>
      <c r="O3" t="str">
        <v>Program Penguatan Ekosistem Open Learning dan OpenCourseware USU</v>
      </c>
      <c r="P3" t="str">
        <v>Program Audit Akademik Berkala dan Quality Follow-up</v>
      </c>
      <c r="Q3" t="str">
        <v>Akselerasi Penerimaan Mahasiswa Internasional dan Kemitraan Global</v>
      </c>
      <c r="R3" t="str">
        <v>Dashboard Keuangan dan Pelaporan Real-Time</v>
      </c>
      <c r="S3" t="str">
        <v>Pengembangan Kompetensi Dosen dan Tendik</v>
      </c>
      <c r="T3" t="str">
        <v>Penguatan Struktur &amp; Fungsi Organisasi</v>
      </c>
      <c r="U3" t="str">
        <v>Program University Command Center and Executive Intelligence Hub</v>
      </c>
      <c r="V3" t="str">
        <v>Program Inclusive and Accessible Smart Library Services</v>
      </c>
      <c r="W3" t="str">
        <v>Akselerasi Proposal Hibah dan Penguatan Reviewer</v>
      </c>
      <c r="X3" t="str">
        <v>Program Akselerasi Publikasi Scopus USU</v>
      </c>
      <c r="Y3" t="str">
        <v>Akselerasi Portofolio dan Produktivitas Kerja Sama Tridharma</v>
      </c>
      <c r="Z3" t="str">
        <v>Inkubasi Hasil Riset dan Venture Translation</v>
      </c>
      <c r="AA3" t="str">
        <v>Penguatan Kualitas Dokumen Perencanaan dan Kinerja</v>
      </c>
      <c r="AB3" t="str">
        <v>Program Management Asset</v>
      </c>
      <c r="AC3" t="str">
        <v>Integrated e-Procurement and Supplier Management</v>
      </c>
      <c r="AD3" t="str">
        <v>Program Strategic Asset Utilization and Revenue Optimization</v>
      </c>
      <c r="AE3" t="str">
        <v>Manajemen evest pimpinan</v>
      </c>
      <c r="AF3" t="str">
        <v>Partisipasi program nasional</v>
      </c>
      <c r="AG3" t="str">
        <v>Peningkatan daya saing dan kesiapan kompetisi</v>
      </c>
    </row>
    <row r="4" spans="1:33" ht="15.5">
      <c r="A4" s="13" t="s">
        <v>13</v>
      </c>
      <c r="B4" s="12" t="s">
        <v>627</v>
      </c>
      <c r="C4" s="13" t="s">
        <v>47</v>
      </c>
      <c r="D4">
        <v>2</v>
      </c>
      <c r="E4" t="s">
        <v>14</v>
      </c>
      <c r="I4" t="s">
        <v>628</v>
      </c>
      <c r="N4" t="str">
        <v>Program Rekognisi Pembelajaran Fleksibel dan Microcredential</v>
      </c>
      <c r="O4" t="str">
        <v>Program Akselerasi Open Learning dan OpenCourseware USU</v>
      </c>
      <c r="P4" t="str">
        <v>Program Sekolah Asesor Mutu Internal</v>
      </c>
      <c r="Q4" t="str">
        <v>Akselerasi Rekrutmen Pascasarjana Berbasis Riset dan Beasiswa</v>
      </c>
      <c r="R4" t="str">
        <v>Digitalisasi Perpajakan dan Pelaporan Keuangan</v>
      </c>
      <c r="S4" t="str">
        <v>Dashboard Kinerja, Apresiasi, dan Insentif SDM</v>
      </c>
      <c r="T4" t="str">
        <v>Digital Archive Management</v>
      </c>
      <c r="U4" t="str">
        <v>Program Revitalisasi Infrastruktur Digital dan Enterprise Platforms</v>
      </c>
      <c r="V4" t="str">
        <v>Program Continuous Library Quality Improvement and National Recognition</v>
      </c>
      <c r="W4" t="str">
        <v>Penguatan Data dan Pemetaan Kepakaran Riset</v>
      </c>
      <c r="X4" t="str">
        <v>Program Pembinaan Sitasi dan Peningkatan H-Index</v>
      </c>
      <c r="Y4" t="str">
        <v>Kolaborasi Penerbitan dengan Mitra Industri dan Akademik</v>
      </c>
      <c r="Z4" t="str">
        <v>Penguatan Kinerja Riset dan Peringkat Global Universitas</v>
      </c>
      <c r="AA4" t="str">
        <v>Sistem Monitoring, Evaluasi, dan Review Kinerja</v>
      </c>
      <c r="AB4" t="str">
        <v>Optimalisasi fasilitas dan pemeliharaan yang terintegrasi</v>
      </c>
      <c r="AC4" t="str">
        <v>Electronic Catalog Optimization for University Purchasing</v>
      </c>
      <c r="AD4" t="str">
        <v>Program Enterprise Risk Management for Commercial Operations</v>
      </c>
      <c r="AE4" t="str">
        <v>Optimalisasi koordinasi Wakil Rektor berbasis data</v>
      </c>
      <c r="AF4" t="str">
        <v>Penguatan relasi strategis</v>
      </c>
      <c r="AG4" t="str">
        <v>Dukungan prestasi</v>
      </c>
    </row>
    <row r="5" spans="1:33" ht="15.5">
      <c r="A5" s="12" t="s">
        <v>13</v>
      </c>
      <c r="B5" s="12" t="s">
        <v>627</v>
      </c>
      <c r="C5" s="12" t="s">
        <v>59</v>
      </c>
      <c r="D5">
        <v>3</v>
      </c>
      <c r="E5" t="s">
        <v>15</v>
      </c>
      <c r="I5" t="s">
        <v>629</v>
      </c>
      <c r="N5" t="str">
        <v>Program Kolaborasi Dunia Industri</v>
      </c>
      <c r="O5" t="str">
        <v>Program Implementasi AI analytics untuk personalisasi pembelajaran dan keputusan berbasis data</v>
      </c>
      <c r="P5" t="str">
        <v>Program Living Quality Instruments and Evidence Bank</v>
      </c>
      <c r="Q5" t="str">
        <v>Akselerasi Penerimaan Mahasiswa Terintegrasi</v>
      </c>
      <c r="R5" t="str">
        <v>Integrasi Digitalisasi Sistem Keuangan</v>
      </c>
      <c r="S5" t="str">
        <v>Perencanaan Strategis SDM dan Analisis Beban Kerja</v>
      </c>
      <c r="T5" t="str">
        <v>Penguatan Kearsipan</v>
      </c>
      <c r="U5" t="str">
        <v>Program IT Service Excellence and Responsive Support</v>
      </c>
      <c r="W5" t="str">
        <v>Penguatan Kemitraan Riset dan Pengabdian Internasional</v>
      </c>
      <c r="X5" t="str">
        <v>Penguatan Publikasi Ilmiah Bereputasi Tinggi</v>
      </c>
      <c r="Y5" t="str">
        <v>Penguatan Strategi Pencapaian Ranking Global Universitas</v>
      </c>
      <c r="Z5" t="str">
        <v>Program Masterplan Kawasan Sains Teknologi dan Pilot Project</v>
      </c>
      <c r="AA5" t="str">
        <v>Pelaporan Kinerja dan Akuntabilitas Tahunan</v>
      </c>
      <c r="AB5" t="str">
        <v>Optimalisasi Pemanfaatan bersama Sumber Daya dan Fasilitas Akademik</v>
      </c>
      <c r="AC5" t="str">
        <v>Best Value and Value for Money Procurement</v>
      </c>
      <c r="AD5" t="str">
        <v>Program Endowment Development and Perpetual Income Strategy</v>
      </c>
      <c r="AE5" t="str">
        <v>Optimalisasi sistem komunikasi dan konsolidasi lintas satuan kerja berbasis data</v>
      </c>
      <c r="AF5" t="str">
        <v>Integrasi Informasi Universitas</v>
      </c>
    </row>
    <row r="6" spans="1:33" ht="15.5">
      <c r="A6" s="13" t="s">
        <v>13</v>
      </c>
      <c r="B6" s="12" t="s">
        <v>627</v>
      </c>
      <c r="C6" s="13" t="s">
        <v>59</v>
      </c>
      <c r="D6">
        <v>4</v>
      </c>
      <c r="E6" t="s">
        <v>16</v>
      </c>
      <c r="I6" t="s">
        <v>630</v>
      </c>
      <c r="N6" t="str">
        <v>Program Akselerasi Publikasi Ilmiah Mahasiswa</v>
      </c>
      <c r="P6" t="str">
        <v>Program International Accreditation Readiness Mapping</v>
      </c>
      <c r="Q6" t="str">
        <v>Penguatan Ekosistem Prestasi, Riset, dan Kreativitas Mahasiswa</v>
      </c>
      <c r="R6" t="str">
        <v>Program Integrated Digital Finance Transformation</v>
      </c>
      <c r="S6" t="str">
        <v>Tata Kelola Kerja Fleksibel (WFA) dan Manajemen Kinerja</v>
      </c>
      <c r="T6" t="str">
        <v>Pengendalian isu strategis</v>
      </c>
      <c r="U6" t="str">
        <v>Program Digital Transformation Masterplan 2026–2029</v>
      </c>
      <c r="W6" t="str">
        <v>Integrasi Ekosistem Riset dan Pengabdian Universitas terhadap SDGs</v>
      </c>
      <c r="X6" t="str">
        <v>Penguatan Tata Kelola Jurnal menuju Scopus</v>
      </c>
      <c r="Y6" t="str">
        <v>Integrasi dan Optimalisasi Layanan Internasional Berbasis Digital</v>
      </c>
      <c r="Z6" t="str">
        <v>Membangun Pilot Project</v>
      </c>
      <c r="AA6" t="str">
        <v>Integrasi KPI Framework untuk Unit dan Kinerja Individu</v>
      </c>
      <c r="AB6" t="str">
        <v>Transformasi Digital Manajemen Fasilitas dan Siklus Aset Terintegrasi</v>
      </c>
      <c r="AD6" t="str">
        <v>Program Special Revenue Units Governance and Growth</v>
      </c>
      <c r="AE6" t="str">
        <v>Layanan Pimpinan</v>
      </c>
      <c r="AF6" t="str">
        <v>Komunikasi publik dan Sosialisasi kegiatan universitas</v>
      </c>
    </row>
    <row r="7" spans="1:33" ht="15.5">
      <c r="A7" s="12" t="s">
        <v>13</v>
      </c>
      <c r="B7" s="12" t="s">
        <v>627</v>
      </c>
      <c r="C7" s="12" t="s">
        <v>69</v>
      </c>
      <c r="D7">
        <v>5</v>
      </c>
      <c r="E7" t="s">
        <v>17</v>
      </c>
      <c r="I7" t="s">
        <v>631</v>
      </c>
      <c r="N7" t="str">
        <v>Program Pembelajaran Kolaboratif dengan Industri dan Pakar Internasional</v>
      </c>
      <c r="P7" t="str">
        <v>Program Early Warning Dashboard Mutu dan Akreditasi</v>
      </c>
      <c r="Q7" t="str">
        <v>Akselerasi Prestasi dan Keunggulan Mahasiswa</v>
      </c>
      <c r="S7" t="str">
        <v>Pengelolaan Data Talenta, Kinerja, dan Kepatuhan SDM</v>
      </c>
      <c r="T7" t="str">
        <v>Program Talent Achievement and Compliance Record System</v>
      </c>
      <c r="X7" t="str">
        <v>Akselerasi Indeksasi Scopus</v>
      </c>
      <c r="AB7" t="str">
        <v>Integrasi Sistem Keselamatan, Kesehatan, dan Manajemen Kedaruratan Kampus</v>
      </c>
      <c r="AE7" t="str">
        <v>Tata Kelola Perjalanan</v>
      </c>
    </row>
    <row r="8" spans="1:33" ht="15.5">
      <c r="A8" s="13" t="s">
        <v>13</v>
      </c>
      <c r="B8" s="12" t="s">
        <v>627</v>
      </c>
      <c r="C8" s="13" t="s">
        <v>72</v>
      </c>
      <c r="D8">
        <v>6</v>
      </c>
      <c r="E8" t="s">
        <v>18</v>
      </c>
      <c r="I8" t="s">
        <v>632</v>
      </c>
      <c r="N8" t="str">
        <v>Program Kolaborasi Industri &amp; Magang Berdampak)</v>
      </c>
      <c r="P8" t="str">
        <v>Program Klinik Mutu dan Pendampingan Akreditasi Berkelanjutan</v>
      </c>
      <c r="Q8" t="str">
        <v>Penguatan Ormawa dan UKM Berbasis Prestasi Global</v>
      </c>
      <c r="X8" t="str">
        <v>Penguatan HKI dan Pemanfaatan Kekayaan Intelektual</v>
      </c>
    </row>
    <row r="9" spans="1:33" ht="15.5">
      <c r="A9" s="12" t="s">
        <v>13</v>
      </c>
      <c r="B9" s="12" t="s">
        <v>627</v>
      </c>
      <c r="C9" s="12" t="s">
        <v>72</v>
      </c>
      <c r="D9">
        <v>7</v>
      </c>
      <c r="E9" t="s">
        <v>19</v>
      </c>
      <c r="I9" t="s">
        <v>633</v>
      </c>
      <c r="N9" t="str">
        <v>Program Mobilitas Internasional dan Eksposur Global</v>
      </c>
      <c r="Q9" t="str">
        <v>Pelatihan Kepemimpinan Mahasiswa dan Tata Kelola Organisasi</v>
      </c>
    </row>
    <row r="10" spans="1:33" ht="31">
      <c r="A10" s="13" t="s">
        <v>13</v>
      </c>
      <c r="B10" s="12" t="s">
        <v>627</v>
      </c>
      <c r="C10" s="13" t="s">
        <v>80</v>
      </c>
      <c r="D10">
        <v>8</v>
      </c>
      <c r="E10" t="s">
        <v>20</v>
      </c>
      <c r="I10" t="s">
        <v>634</v>
      </c>
    </row>
    <row r="11" spans="1:33" ht="15.5">
      <c r="A11" s="12" t="s">
        <v>13</v>
      </c>
      <c r="B11" s="12" t="s">
        <v>627</v>
      </c>
      <c r="C11" s="12" t="s">
        <v>88</v>
      </c>
      <c r="D11">
        <v>9</v>
      </c>
      <c r="E11" t="s">
        <v>21</v>
      </c>
      <c r="I11" t="s">
        <v>635</v>
      </c>
    </row>
    <row r="12" spans="1:33" ht="15.5">
      <c r="A12" s="13" t="s">
        <v>13</v>
      </c>
      <c r="B12" s="12" t="s">
        <v>627</v>
      </c>
      <c r="C12" s="13" t="s">
        <v>88</v>
      </c>
      <c r="D12">
        <v>10</v>
      </c>
      <c r="E12" t="s">
        <v>22</v>
      </c>
      <c r="I12" t="s">
        <v>636</v>
      </c>
    </row>
    <row r="13" spans="1:33" ht="15.5">
      <c r="A13" s="12" t="s">
        <v>13</v>
      </c>
      <c r="B13" s="12" t="s">
        <v>627</v>
      </c>
      <c r="C13" s="12" t="s">
        <v>92</v>
      </c>
      <c r="D13">
        <v>11</v>
      </c>
      <c r="E13" t="s">
        <v>23</v>
      </c>
      <c r="I13" t="s">
        <v>637</v>
      </c>
    </row>
    <row r="14" spans="1:33" ht="15.5">
      <c r="A14" s="13" t="s">
        <v>14</v>
      </c>
      <c r="B14" s="12" t="s">
        <v>628</v>
      </c>
      <c r="C14" s="13" t="s">
        <v>101</v>
      </c>
      <c r="D14">
        <v>12</v>
      </c>
      <c r="E14" t="s">
        <v>24</v>
      </c>
      <c r="I14" t="s">
        <v>638</v>
      </c>
    </row>
    <row r="15" spans="1:33" ht="15.5">
      <c r="A15" s="12" t="s">
        <v>14</v>
      </c>
      <c r="B15" s="12" t="s">
        <v>628</v>
      </c>
      <c r="C15" s="12" t="s">
        <v>101</v>
      </c>
      <c r="D15">
        <v>13</v>
      </c>
      <c r="E15" t="s">
        <v>25</v>
      </c>
      <c r="I15" t="s">
        <v>639</v>
      </c>
    </row>
    <row r="16" spans="1:33" ht="15.5">
      <c r="A16" s="13" t="s">
        <v>15</v>
      </c>
      <c r="B16" s="12" t="s">
        <v>629</v>
      </c>
      <c r="C16" s="13" t="s">
        <v>105</v>
      </c>
      <c r="D16">
        <v>14</v>
      </c>
      <c r="E16" t="s">
        <v>26</v>
      </c>
      <c r="I16" t="s">
        <v>640</v>
      </c>
    </row>
    <row r="17" spans="1:9" ht="15.5">
      <c r="A17" s="12" t="s">
        <v>15</v>
      </c>
      <c r="B17" s="12" t="s">
        <v>629</v>
      </c>
      <c r="C17" s="12" t="s">
        <v>105</v>
      </c>
      <c r="D17">
        <v>15</v>
      </c>
      <c r="E17" t="s">
        <v>27</v>
      </c>
      <c r="I17" t="s">
        <v>641</v>
      </c>
    </row>
    <row r="18" spans="1:9" ht="15.5">
      <c r="A18" s="13" t="s">
        <v>15</v>
      </c>
      <c r="B18" s="12" t="s">
        <v>629</v>
      </c>
      <c r="C18" s="13" t="s">
        <v>115</v>
      </c>
      <c r="D18">
        <v>16</v>
      </c>
      <c r="E18" t="s">
        <v>28</v>
      </c>
      <c r="I18" t="s">
        <v>642</v>
      </c>
    </row>
    <row r="19" spans="1:9" ht="15.5">
      <c r="A19" s="12" t="s">
        <v>15</v>
      </c>
      <c r="B19" s="12" t="s">
        <v>629</v>
      </c>
      <c r="C19" s="12" t="s">
        <v>115</v>
      </c>
      <c r="D19">
        <v>17</v>
      </c>
      <c r="E19" t="s">
        <v>29</v>
      </c>
      <c r="I19" t="s">
        <v>643</v>
      </c>
    </row>
    <row r="20" spans="1:9" ht="15.5">
      <c r="A20" s="13" t="s">
        <v>15</v>
      </c>
      <c r="B20" s="12" t="s">
        <v>629</v>
      </c>
      <c r="C20" s="13" t="s">
        <v>121</v>
      </c>
      <c r="D20">
        <v>18</v>
      </c>
      <c r="E20" t="s">
        <v>30</v>
      </c>
      <c r="I20" t="s">
        <v>644</v>
      </c>
    </row>
    <row r="21" spans="1:9" ht="15.5">
      <c r="A21" s="12" t="s">
        <v>15</v>
      </c>
      <c r="B21" s="12" t="s">
        <v>629</v>
      </c>
      <c r="C21" s="12" t="s">
        <v>121</v>
      </c>
      <c r="D21">
        <v>19</v>
      </c>
      <c r="E21" t="s">
        <v>31</v>
      </c>
      <c r="I21" t="s">
        <v>645</v>
      </c>
    </row>
    <row r="22" spans="1:9" ht="15.5">
      <c r="A22" s="13" t="s">
        <v>15</v>
      </c>
      <c r="B22" s="12" t="s">
        <v>629</v>
      </c>
      <c r="C22" s="13" t="s">
        <v>126</v>
      </c>
      <c r="D22">
        <v>20</v>
      </c>
      <c r="E22" t="s">
        <v>32</v>
      </c>
      <c r="I22" t="s">
        <v>646</v>
      </c>
    </row>
    <row r="23" spans="1:9" ht="15.5">
      <c r="A23" s="12" t="s">
        <v>15</v>
      </c>
      <c r="B23" s="12" t="s">
        <v>629</v>
      </c>
      <c r="C23" s="12" t="s">
        <v>126</v>
      </c>
    </row>
    <row r="24" spans="1:9" ht="15.5">
      <c r="A24" s="13" t="s">
        <v>15</v>
      </c>
      <c r="B24" s="12" t="s">
        <v>629</v>
      </c>
      <c r="C24" s="13" t="s">
        <v>129</v>
      </c>
    </row>
    <row r="25" spans="1:9" ht="15.5">
      <c r="A25" s="12" t="s">
        <v>15</v>
      </c>
      <c r="B25" s="12" t="s">
        <v>629</v>
      </c>
      <c r="C25" s="12" t="s">
        <v>129</v>
      </c>
    </row>
    <row r="26" spans="1:9" ht="15.5">
      <c r="A26" s="13" t="s">
        <v>15</v>
      </c>
      <c r="B26" s="12" t="s">
        <v>629</v>
      </c>
      <c r="C26" s="13" t="s">
        <v>132</v>
      </c>
    </row>
    <row r="27" spans="1:9" ht="15.5">
      <c r="A27" s="12" t="s">
        <v>15</v>
      </c>
      <c r="B27" s="12" t="s">
        <v>629</v>
      </c>
      <c r="C27" s="12" t="s">
        <v>132</v>
      </c>
    </row>
    <row r="28" spans="1:9" ht="15.5">
      <c r="A28" s="13" t="s">
        <v>15</v>
      </c>
      <c r="B28" s="12" t="s">
        <v>629</v>
      </c>
      <c r="C28" s="13" t="s">
        <v>132</v>
      </c>
    </row>
    <row r="29" spans="1:9" ht="15.5">
      <c r="A29" s="12" t="s">
        <v>15</v>
      </c>
      <c r="B29" s="12" t="s">
        <v>629</v>
      </c>
      <c r="C29" s="12" t="s">
        <v>137</v>
      </c>
    </row>
    <row r="30" spans="1:9" ht="15.5">
      <c r="A30" s="13" t="s">
        <v>15</v>
      </c>
      <c r="B30" s="12" t="s">
        <v>629</v>
      </c>
      <c r="C30" s="13" t="s">
        <v>137</v>
      </c>
    </row>
    <row r="31" spans="1:9" ht="31">
      <c r="A31" s="12" t="s">
        <v>14</v>
      </c>
      <c r="B31" s="12" t="s">
        <v>628</v>
      </c>
      <c r="C31" s="12" t="s">
        <v>140</v>
      </c>
    </row>
    <row r="32" spans="1:9" ht="31">
      <c r="A32" s="13" t="s">
        <v>14</v>
      </c>
      <c r="B32" s="12" t="s">
        <v>628</v>
      </c>
      <c r="C32" s="13" t="s">
        <v>140</v>
      </c>
    </row>
    <row r="33" spans="1:3" ht="31">
      <c r="A33" s="12" t="s">
        <v>14</v>
      </c>
      <c r="B33" s="12" t="s">
        <v>628</v>
      </c>
      <c r="C33" s="12" t="s">
        <v>140</v>
      </c>
    </row>
    <row r="34" spans="1:3" ht="15.5">
      <c r="A34" s="13" t="s">
        <v>14</v>
      </c>
      <c r="B34" s="12" t="s">
        <v>628</v>
      </c>
      <c r="C34" s="13" t="s">
        <v>150</v>
      </c>
    </row>
    <row r="35" spans="1:3" ht="15.5">
      <c r="A35" s="12" t="s">
        <v>14</v>
      </c>
      <c r="B35" s="12" t="s">
        <v>628</v>
      </c>
      <c r="C35" s="12" t="s">
        <v>150</v>
      </c>
    </row>
    <row r="36" spans="1:3" ht="31">
      <c r="A36" s="13" t="s">
        <v>14</v>
      </c>
      <c r="B36" s="12" t="s">
        <v>628</v>
      </c>
      <c r="C36" s="13" t="s">
        <v>157</v>
      </c>
    </row>
    <row r="37" spans="1:3" ht="31">
      <c r="A37" s="12" t="s">
        <v>14</v>
      </c>
      <c r="B37" s="12" t="s">
        <v>628</v>
      </c>
      <c r="C37" s="12" t="s">
        <v>157</v>
      </c>
    </row>
    <row r="38" spans="1:3" ht="15.5">
      <c r="A38" s="13" t="s">
        <v>16</v>
      </c>
      <c r="B38" s="12" t="s">
        <v>630</v>
      </c>
      <c r="C38" s="13" t="s">
        <v>164</v>
      </c>
    </row>
    <row r="39" spans="1:3" ht="15.5">
      <c r="A39" s="12" t="s">
        <v>16</v>
      </c>
      <c r="B39" s="12" t="s">
        <v>630</v>
      </c>
      <c r="C39" s="12" t="s">
        <v>164</v>
      </c>
    </row>
    <row r="40" spans="1:3" ht="15.5">
      <c r="A40" s="13" t="s">
        <v>16</v>
      </c>
      <c r="B40" s="12" t="s">
        <v>630</v>
      </c>
      <c r="C40" s="13" t="s">
        <v>164</v>
      </c>
    </row>
    <row r="41" spans="1:3" ht="15.5">
      <c r="A41" s="12" t="s">
        <v>16</v>
      </c>
      <c r="B41" s="12" t="s">
        <v>630</v>
      </c>
      <c r="C41" s="12" t="s">
        <v>175</v>
      </c>
    </row>
    <row r="42" spans="1:3" ht="15.5">
      <c r="A42" s="13" t="s">
        <v>16</v>
      </c>
      <c r="B42" s="12" t="s">
        <v>630</v>
      </c>
      <c r="C42" s="13" t="s">
        <v>175</v>
      </c>
    </row>
    <row r="43" spans="1:3" ht="15.5">
      <c r="A43" s="12" t="s">
        <v>16</v>
      </c>
      <c r="B43" s="12" t="s">
        <v>630</v>
      </c>
      <c r="C43" s="12" t="s">
        <v>182</v>
      </c>
    </row>
    <row r="44" spans="1:3" ht="15.5">
      <c r="A44" s="13" t="s">
        <v>16</v>
      </c>
      <c r="B44" s="12" t="s">
        <v>630</v>
      </c>
      <c r="C44" s="13" t="s">
        <v>182</v>
      </c>
    </row>
    <row r="45" spans="1:3" ht="15.5">
      <c r="A45" s="12" t="s">
        <v>16</v>
      </c>
      <c r="B45" s="12" t="s">
        <v>630</v>
      </c>
      <c r="C45" s="12" t="s">
        <v>182</v>
      </c>
    </row>
    <row r="46" spans="1:3" ht="15.5">
      <c r="A46" s="13" t="s">
        <v>16</v>
      </c>
      <c r="B46" s="12" t="s">
        <v>630</v>
      </c>
      <c r="C46" s="13" t="s">
        <v>182</v>
      </c>
    </row>
    <row r="47" spans="1:3" ht="15.5">
      <c r="A47" s="12" t="s">
        <v>16</v>
      </c>
      <c r="B47" s="12" t="s">
        <v>630</v>
      </c>
      <c r="C47" s="12" t="s">
        <v>182</v>
      </c>
    </row>
    <row r="48" spans="1:3" ht="15.5">
      <c r="A48" s="13" t="s">
        <v>16</v>
      </c>
      <c r="B48" s="12" t="s">
        <v>630</v>
      </c>
      <c r="C48" s="13" t="s">
        <v>189</v>
      </c>
    </row>
    <row r="49" spans="1:3" ht="15.5">
      <c r="A49" s="12" t="s">
        <v>16</v>
      </c>
      <c r="B49" s="12" t="s">
        <v>630</v>
      </c>
      <c r="C49" s="12" t="s">
        <v>189</v>
      </c>
    </row>
    <row r="50" spans="1:3" ht="15.5">
      <c r="A50" s="13" t="s">
        <v>16</v>
      </c>
      <c r="B50" s="12" t="s">
        <v>630</v>
      </c>
      <c r="C50" s="13" t="s">
        <v>189</v>
      </c>
    </row>
    <row r="51" spans="1:3" ht="15.5">
      <c r="A51" s="12" t="s">
        <v>16</v>
      </c>
      <c r="B51" s="12" t="s">
        <v>630</v>
      </c>
      <c r="C51" s="12" t="s">
        <v>189</v>
      </c>
    </row>
    <row r="52" spans="1:3" ht="15.5">
      <c r="A52" s="13" t="s">
        <v>16</v>
      </c>
      <c r="B52" s="12" t="s">
        <v>630</v>
      </c>
      <c r="C52" s="13" t="s">
        <v>194</v>
      </c>
    </row>
    <row r="53" spans="1:3" ht="15.5">
      <c r="A53" s="12" t="s">
        <v>16</v>
      </c>
      <c r="B53" s="12" t="s">
        <v>630</v>
      </c>
      <c r="C53" s="12" t="s">
        <v>194</v>
      </c>
    </row>
    <row r="54" spans="1:3" ht="15.5">
      <c r="A54" s="13" t="s">
        <v>16</v>
      </c>
      <c r="B54" s="12" t="s">
        <v>630</v>
      </c>
      <c r="C54" s="13" t="s">
        <v>194</v>
      </c>
    </row>
    <row r="55" spans="1:3" ht="15.5">
      <c r="A55" s="12" t="s">
        <v>16</v>
      </c>
      <c r="B55" s="12" t="s">
        <v>630</v>
      </c>
      <c r="C55" s="12" t="s">
        <v>194</v>
      </c>
    </row>
    <row r="56" spans="1:3" ht="15.5">
      <c r="A56" s="13" t="s">
        <v>16</v>
      </c>
      <c r="B56" s="12" t="s">
        <v>630</v>
      </c>
      <c r="C56" s="13" t="s">
        <v>199</v>
      </c>
    </row>
    <row r="57" spans="1:3" ht="15.5">
      <c r="A57" s="12" t="s">
        <v>16</v>
      </c>
      <c r="B57" s="12" t="s">
        <v>630</v>
      </c>
      <c r="C57" s="12" t="s">
        <v>201</v>
      </c>
    </row>
    <row r="58" spans="1:3" ht="15.5">
      <c r="A58" s="13" t="s">
        <v>16</v>
      </c>
      <c r="B58" s="12" t="s">
        <v>630</v>
      </c>
      <c r="C58" s="13" t="s">
        <v>201</v>
      </c>
    </row>
    <row r="59" spans="1:3" ht="15.5">
      <c r="A59" s="12" t="s">
        <v>16</v>
      </c>
      <c r="B59" s="12" t="s">
        <v>630</v>
      </c>
      <c r="C59" s="12" t="s">
        <v>204</v>
      </c>
    </row>
    <row r="60" spans="1:3" ht="15.5">
      <c r="A60" s="13" t="s">
        <v>16</v>
      </c>
      <c r="B60" s="12" t="s">
        <v>630</v>
      </c>
      <c r="C60" s="13" t="s">
        <v>204</v>
      </c>
    </row>
    <row r="61" spans="1:3" ht="15.5">
      <c r="A61" s="12" t="s">
        <v>17</v>
      </c>
      <c r="B61" s="12" t="s">
        <v>631</v>
      </c>
      <c r="C61" s="12" t="s">
        <v>207</v>
      </c>
    </row>
    <row r="62" spans="1:3" ht="15.5">
      <c r="A62" s="13" t="s">
        <v>17</v>
      </c>
      <c r="B62" s="12" t="s">
        <v>631</v>
      </c>
      <c r="C62" s="13" t="s">
        <v>207</v>
      </c>
    </row>
    <row r="63" spans="1:3" ht="15.5">
      <c r="A63" s="12" t="s">
        <v>17</v>
      </c>
      <c r="B63" s="12" t="s">
        <v>631</v>
      </c>
      <c r="C63" s="12" t="s">
        <v>213</v>
      </c>
    </row>
    <row r="64" spans="1:3" ht="15.5">
      <c r="A64" s="13" t="s">
        <v>17</v>
      </c>
      <c r="B64" s="12" t="s">
        <v>631</v>
      </c>
      <c r="C64" s="13" t="s">
        <v>213</v>
      </c>
    </row>
    <row r="65" spans="1:3" ht="15.5">
      <c r="A65" s="12" t="s">
        <v>17</v>
      </c>
      <c r="B65" s="12" t="s">
        <v>631</v>
      </c>
      <c r="C65" s="12" t="s">
        <v>213</v>
      </c>
    </row>
    <row r="66" spans="1:3" ht="15.5">
      <c r="A66" s="13" t="s">
        <v>17</v>
      </c>
      <c r="B66" s="12" t="s">
        <v>631</v>
      </c>
      <c r="C66" s="13" t="s">
        <v>230</v>
      </c>
    </row>
    <row r="67" spans="1:3" ht="15.5">
      <c r="A67" s="12" t="s">
        <v>17</v>
      </c>
      <c r="B67" s="12" t="s">
        <v>631</v>
      </c>
      <c r="C67" s="12" t="s">
        <v>230</v>
      </c>
    </row>
    <row r="68" spans="1:3" ht="15.5">
      <c r="A68" s="13" t="s">
        <v>17</v>
      </c>
      <c r="B68" s="12" t="s">
        <v>631</v>
      </c>
      <c r="C68" s="13" t="s">
        <v>234</v>
      </c>
    </row>
    <row r="69" spans="1:3" ht="15.5">
      <c r="A69" s="12" t="s">
        <v>18</v>
      </c>
      <c r="B69" s="12" t="s">
        <v>632</v>
      </c>
      <c r="C69" s="12" t="s">
        <v>238</v>
      </c>
    </row>
    <row r="70" spans="1:3" ht="15.5">
      <c r="A70" s="13" t="s">
        <v>18</v>
      </c>
      <c r="B70" s="12" t="s">
        <v>632</v>
      </c>
      <c r="C70" s="13" t="s">
        <v>238</v>
      </c>
    </row>
    <row r="71" spans="1:3" ht="15.5">
      <c r="A71" s="12" t="s">
        <v>18</v>
      </c>
      <c r="B71" s="12" t="s">
        <v>632</v>
      </c>
      <c r="C71" s="12" t="s">
        <v>247</v>
      </c>
    </row>
    <row r="72" spans="1:3" ht="15.5">
      <c r="A72" s="13" t="s">
        <v>18</v>
      </c>
      <c r="B72" s="12" t="s">
        <v>632</v>
      </c>
      <c r="C72" s="13" t="s">
        <v>247</v>
      </c>
    </row>
    <row r="73" spans="1:3" ht="15.5">
      <c r="A73" s="12" t="s">
        <v>18</v>
      </c>
      <c r="B73" s="12" t="s">
        <v>632</v>
      </c>
      <c r="C73" s="12" t="s">
        <v>252</v>
      </c>
    </row>
    <row r="74" spans="1:3" ht="15.5">
      <c r="A74" s="13" t="s">
        <v>18</v>
      </c>
      <c r="B74" s="12" t="s">
        <v>632</v>
      </c>
      <c r="C74" s="13" t="s">
        <v>252</v>
      </c>
    </row>
    <row r="75" spans="1:3" ht="15.5">
      <c r="A75" s="12" t="s">
        <v>18</v>
      </c>
      <c r="B75" s="12" t="s">
        <v>632</v>
      </c>
      <c r="C75" s="12" t="s">
        <v>259</v>
      </c>
    </row>
    <row r="76" spans="1:3" ht="15.5">
      <c r="A76" s="13" t="s">
        <v>18</v>
      </c>
      <c r="B76" s="12" t="s">
        <v>632</v>
      </c>
      <c r="C76" s="13" t="s">
        <v>259</v>
      </c>
    </row>
    <row r="77" spans="1:3" ht="15.5">
      <c r="A77" s="12" t="s">
        <v>18</v>
      </c>
      <c r="B77" s="12" t="s">
        <v>632</v>
      </c>
      <c r="C77" s="12" t="s">
        <v>259</v>
      </c>
    </row>
    <row r="78" spans="1:3" ht="15.5">
      <c r="A78" s="13" t="s">
        <v>18</v>
      </c>
      <c r="B78" s="12" t="s">
        <v>632</v>
      </c>
      <c r="C78" s="13" t="s">
        <v>259</v>
      </c>
    </row>
    <row r="79" spans="1:3" ht="15.5">
      <c r="A79" s="12" t="s">
        <v>18</v>
      </c>
      <c r="B79" s="12" t="s">
        <v>632</v>
      </c>
      <c r="C79" s="12" t="s">
        <v>267</v>
      </c>
    </row>
    <row r="80" spans="1:3" ht="15.5">
      <c r="A80" s="13" t="s">
        <v>18</v>
      </c>
      <c r="B80" s="12" t="s">
        <v>632</v>
      </c>
      <c r="C80" s="13" t="s">
        <v>267</v>
      </c>
    </row>
    <row r="81" spans="1:3" ht="15.5">
      <c r="A81" s="12" t="s">
        <v>18</v>
      </c>
      <c r="B81" s="12" t="s">
        <v>632</v>
      </c>
      <c r="C81" s="12" t="s">
        <v>270</v>
      </c>
    </row>
    <row r="82" spans="1:3" ht="15.5">
      <c r="A82" s="13" t="s">
        <v>18</v>
      </c>
      <c r="B82" s="12" t="s">
        <v>632</v>
      </c>
      <c r="C82" s="13" t="s">
        <v>270</v>
      </c>
    </row>
    <row r="83" spans="1:3" ht="15.5">
      <c r="A83" s="12" t="s">
        <v>19</v>
      </c>
      <c r="B83" s="12" t="s">
        <v>633</v>
      </c>
      <c r="C83" s="12" t="s">
        <v>278</v>
      </c>
    </row>
    <row r="84" spans="1:3" ht="15.5">
      <c r="A84" s="13" t="s">
        <v>19</v>
      </c>
      <c r="B84" s="12" t="s">
        <v>633</v>
      </c>
      <c r="C84" s="13" t="s">
        <v>278</v>
      </c>
    </row>
    <row r="85" spans="1:3" ht="15.5">
      <c r="A85" s="12" t="s">
        <v>18</v>
      </c>
      <c r="B85" s="12" t="s">
        <v>632</v>
      </c>
      <c r="C85" s="12" t="s">
        <v>238</v>
      </c>
    </row>
    <row r="86" spans="1:3" ht="15.5">
      <c r="A86" s="13" t="s">
        <v>18</v>
      </c>
      <c r="B86" s="12" t="s">
        <v>632</v>
      </c>
      <c r="C86" s="13" t="s">
        <v>238</v>
      </c>
    </row>
    <row r="87" spans="1:3" ht="15.5">
      <c r="A87" s="12" t="s">
        <v>18</v>
      </c>
      <c r="B87" s="12" t="s">
        <v>632</v>
      </c>
      <c r="C87" s="12" t="s">
        <v>238</v>
      </c>
    </row>
    <row r="88" spans="1:3" ht="15.5">
      <c r="A88" s="13" t="s">
        <v>20</v>
      </c>
      <c r="B88" s="12" t="s">
        <v>634</v>
      </c>
      <c r="C88" s="13" t="s">
        <v>290</v>
      </c>
    </row>
    <row r="89" spans="1:3" ht="15.5">
      <c r="A89" s="12" t="s">
        <v>20</v>
      </c>
      <c r="B89" s="12" t="s">
        <v>634</v>
      </c>
      <c r="C89" s="12" t="s">
        <v>290</v>
      </c>
    </row>
    <row r="90" spans="1:3" ht="15.5">
      <c r="A90" s="13" t="s">
        <v>20</v>
      </c>
      <c r="B90" s="12" t="s">
        <v>634</v>
      </c>
      <c r="C90" s="13" t="s">
        <v>290</v>
      </c>
    </row>
    <row r="91" spans="1:3" ht="15.5">
      <c r="A91" s="12" t="s">
        <v>17</v>
      </c>
      <c r="B91" s="12" t="s">
        <v>631</v>
      </c>
      <c r="C91" s="12" t="s">
        <v>213</v>
      </c>
    </row>
    <row r="92" spans="1:3" ht="15.5">
      <c r="A92" s="13" t="s">
        <v>17</v>
      </c>
      <c r="B92" s="12" t="s">
        <v>631</v>
      </c>
      <c r="C92" s="13" t="s">
        <v>213</v>
      </c>
    </row>
    <row r="93" spans="1:3" ht="15.5">
      <c r="A93" s="12" t="s">
        <v>17</v>
      </c>
      <c r="B93" s="12" t="s">
        <v>631</v>
      </c>
      <c r="C93" s="12" t="s">
        <v>296</v>
      </c>
    </row>
    <row r="94" spans="1:3" ht="15.5">
      <c r="A94" s="13" t="s">
        <v>17</v>
      </c>
      <c r="B94" s="12" t="s">
        <v>631</v>
      </c>
      <c r="C94" s="13" t="s">
        <v>296</v>
      </c>
    </row>
    <row r="95" spans="1:3" ht="15.5">
      <c r="A95" s="12" t="s">
        <v>20</v>
      </c>
      <c r="B95" s="12" t="s">
        <v>634</v>
      </c>
      <c r="C95" s="12" t="s">
        <v>299</v>
      </c>
    </row>
    <row r="96" spans="1:3" ht="15.5">
      <c r="A96" s="13" t="s">
        <v>20</v>
      </c>
      <c r="B96" s="12" t="s">
        <v>634</v>
      </c>
      <c r="C96" s="13" t="s">
        <v>299</v>
      </c>
    </row>
    <row r="97" spans="1:3" ht="15.5">
      <c r="A97" s="12" t="s">
        <v>20</v>
      </c>
      <c r="B97" s="12" t="s">
        <v>634</v>
      </c>
      <c r="C97" s="12" t="s">
        <v>302</v>
      </c>
    </row>
    <row r="98" spans="1:3" ht="15.5">
      <c r="A98" s="13" t="s">
        <v>20</v>
      </c>
      <c r="B98" s="12" t="s">
        <v>634</v>
      </c>
      <c r="C98" s="13" t="s">
        <v>302</v>
      </c>
    </row>
    <row r="99" spans="1:3" ht="15.5">
      <c r="A99" s="12" t="s">
        <v>20</v>
      </c>
      <c r="B99" s="12" t="s">
        <v>634</v>
      </c>
      <c r="C99" s="12" t="s">
        <v>302</v>
      </c>
    </row>
    <row r="100" spans="1:3" ht="15.5">
      <c r="A100" s="13" t="s">
        <v>20</v>
      </c>
      <c r="B100" s="12" t="s">
        <v>634</v>
      </c>
      <c r="C100" s="13" t="s">
        <v>307</v>
      </c>
    </row>
    <row r="101" spans="1:3" ht="15.5">
      <c r="A101" s="12" t="s">
        <v>20</v>
      </c>
      <c r="B101" s="12" t="s">
        <v>634</v>
      </c>
      <c r="C101" s="12" t="s">
        <v>307</v>
      </c>
    </row>
    <row r="102" spans="1:3" ht="15.5">
      <c r="A102" s="13" t="s">
        <v>20</v>
      </c>
      <c r="B102" s="12" t="s">
        <v>634</v>
      </c>
      <c r="C102" s="13" t="s">
        <v>307</v>
      </c>
    </row>
    <row r="103" spans="1:3" ht="15.5">
      <c r="A103" s="12" t="s">
        <v>20</v>
      </c>
      <c r="B103" s="12" t="s">
        <v>634</v>
      </c>
      <c r="C103" s="12" t="s">
        <v>312</v>
      </c>
    </row>
    <row r="104" spans="1:3" ht="15.5">
      <c r="A104" s="13" t="s">
        <v>20</v>
      </c>
      <c r="B104" s="12" t="s">
        <v>634</v>
      </c>
      <c r="C104" s="13" t="s">
        <v>312</v>
      </c>
    </row>
    <row r="105" spans="1:3" ht="15.5">
      <c r="A105" s="12" t="s">
        <v>21</v>
      </c>
      <c r="B105" s="12" t="s">
        <v>635</v>
      </c>
      <c r="C105" s="12" t="s">
        <v>315</v>
      </c>
    </row>
    <row r="106" spans="1:3" ht="15.5">
      <c r="A106" s="13" t="s">
        <v>21</v>
      </c>
      <c r="B106" s="12" t="s">
        <v>635</v>
      </c>
      <c r="C106" s="13" t="s">
        <v>315</v>
      </c>
    </row>
    <row r="107" spans="1:3" ht="15.5">
      <c r="A107" s="12" t="s">
        <v>21</v>
      </c>
      <c r="B107" s="12" t="s">
        <v>635</v>
      </c>
      <c r="C107" s="12" t="s">
        <v>315</v>
      </c>
    </row>
    <row r="108" spans="1:3" ht="15.5">
      <c r="A108" s="13" t="s">
        <v>21</v>
      </c>
      <c r="B108" s="12" t="s">
        <v>635</v>
      </c>
      <c r="C108" s="13" t="s">
        <v>320</v>
      </c>
    </row>
    <row r="109" spans="1:3" ht="15.5">
      <c r="A109" s="12" t="s">
        <v>21</v>
      </c>
      <c r="B109" s="12" t="s">
        <v>635</v>
      </c>
      <c r="C109" s="12" t="s">
        <v>320</v>
      </c>
    </row>
    <row r="110" spans="1:3" ht="15.5">
      <c r="A110" s="13" t="s">
        <v>21</v>
      </c>
      <c r="B110" s="12" t="s">
        <v>635</v>
      </c>
      <c r="C110" s="13" t="s">
        <v>320</v>
      </c>
    </row>
    <row r="111" spans="1:3" ht="31">
      <c r="A111" s="12" t="s">
        <v>21</v>
      </c>
      <c r="B111" s="12" t="s">
        <v>635</v>
      </c>
      <c r="C111" s="12" t="s">
        <v>325</v>
      </c>
    </row>
    <row r="112" spans="1:3" ht="31">
      <c r="A112" s="13" t="s">
        <v>21</v>
      </c>
      <c r="B112" s="12" t="s">
        <v>635</v>
      </c>
      <c r="C112" s="13" t="s">
        <v>325</v>
      </c>
    </row>
    <row r="113" spans="1:3" ht="31">
      <c r="A113" s="12" t="s">
        <v>21</v>
      </c>
      <c r="B113" s="12" t="s">
        <v>635</v>
      </c>
      <c r="C113" s="12" t="s">
        <v>325</v>
      </c>
    </row>
    <row r="114" spans="1:3" ht="15.5">
      <c r="A114" s="13" t="s">
        <v>22</v>
      </c>
      <c r="B114" s="12" t="s">
        <v>636</v>
      </c>
      <c r="C114" s="13" t="s">
        <v>329</v>
      </c>
    </row>
    <row r="115" spans="1:3" ht="15.5">
      <c r="A115" s="12" t="s">
        <v>22</v>
      </c>
      <c r="B115" s="12" t="s">
        <v>636</v>
      </c>
      <c r="C115" s="12" t="s">
        <v>336</v>
      </c>
    </row>
    <row r="116" spans="1:3" ht="15.5">
      <c r="A116" s="13" t="s">
        <v>22</v>
      </c>
      <c r="B116" s="12" t="s">
        <v>636</v>
      </c>
      <c r="C116" s="13" t="s">
        <v>336</v>
      </c>
    </row>
    <row r="117" spans="1:3" ht="15.5">
      <c r="A117" s="12" t="s">
        <v>22</v>
      </c>
      <c r="B117" s="12" t="s">
        <v>636</v>
      </c>
      <c r="C117" s="12" t="s">
        <v>341</v>
      </c>
    </row>
    <row r="118" spans="1:3" ht="15.5">
      <c r="A118" s="13" t="s">
        <v>22</v>
      </c>
      <c r="B118" s="12" t="s">
        <v>636</v>
      </c>
      <c r="C118" s="13" t="s">
        <v>341</v>
      </c>
    </row>
    <row r="119" spans="1:3" ht="15.5">
      <c r="A119" s="12" t="s">
        <v>22</v>
      </c>
      <c r="B119" s="12" t="s">
        <v>636</v>
      </c>
      <c r="C119" s="12" t="s">
        <v>349</v>
      </c>
    </row>
    <row r="120" spans="1:3" ht="15.5">
      <c r="A120" s="13" t="s">
        <v>22</v>
      </c>
      <c r="B120" s="12" t="s">
        <v>636</v>
      </c>
      <c r="C120" s="13" t="s">
        <v>349</v>
      </c>
    </row>
    <row r="121" spans="1:3" ht="15.5">
      <c r="A121" s="12" t="s">
        <v>22</v>
      </c>
      <c r="B121" s="12" t="s">
        <v>636</v>
      </c>
      <c r="C121" s="12" t="s">
        <v>349</v>
      </c>
    </row>
    <row r="122" spans="1:3" ht="15.5">
      <c r="A122" s="13" t="s">
        <v>23</v>
      </c>
      <c r="B122" s="12" t="s">
        <v>637</v>
      </c>
      <c r="C122" s="13" t="s">
        <v>356</v>
      </c>
    </row>
    <row r="123" spans="1:3" ht="15.5">
      <c r="A123" s="12" t="s">
        <v>23</v>
      </c>
      <c r="B123" s="12" t="s">
        <v>637</v>
      </c>
      <c r="C123" s="12" t="s">
        <v>356</v>
      </c>
    </row>
    <row r="124" spans="1:3" ht="15.5">
      <c r="A124" s="13" t="s">
        <v>23</v>
      </c>
      <c r="B124" s="12" t="s">
        <v>637</v>
      </c>
      <c r="C124" s="13" t="s">
        <v>356</v>
      </c>
    </row>
    <row r="125" spans="1:3" ht="15.5">
      <c r="A125" s="12" t="s">
        <v>24</v>
      </c>
      <c r="B125" s="12" t="s">
        <v>638</v>
      </c>
      <c r="C125" s="12" t="s">
        <v>360</v>
      </c>
    </row>
    <row r="126" spans="1:3" ht="15.5">
      <c r="A126" s="13" t="s">
        <v>24</v>
      </c>
      <c r="B126" s="12" t="s">
        <v>638</v>
      </c>
      <c r="C126" s="13" t="s">
        <v>360</v>
      </c>
    </row>
    <row r="127" spans="1:3" ht="15.5">
      <c r="A127" s="12" t="s">
        <v>24</v>
      </c>
      <c r="B127" s="12" t="s">
        <v>638</v>
      </c>
      <c r="C127" s="12" t="s">
        <v>367</v>
      </c>
    </row>
    <row r="128" spans="1:3" ht="15.5">
      <c r="A128" s="13" t="s">
        <v>24</v>
      </c>
      <c r="B128" s="12" t="s">
        <v>638</v>
      </c>
      <c r="C128" s="13" t="s">
        <v>367</v>
      </c>
    </row>
    <row r="129" spans="1:3" ht="15.5">
      <c r="A129" s="12" t="s">
        <v>24</v>
      </c>
      <c r="B129" s="12" t="s">
        <v>638</v>
      </c>
      <c r="C129" s="12" t="s">
        <v>374</v>
      </c>
    </row>
    <row r="130" spans="1:3" ht="15.5">
      <c r="A130" s="13" t="s">
        <v>24</v>
      </c>
      <c r="B130" s="12" t="s">
        <v>638</v>
      </c>
      <c r="C130" s="13" t="s">
        <v>374</v>
      </c>
    </row>
    <row r="131" spans="1:3" ht="15.5">
      <c r="A131" s="12" t="s">
        <v>24</v>
      </c>
      <c r="B131" s="12" t="s">
        <v>638</v>
      </c>
      <c r="C131" s="12" t="s">
        <v>377</v>
      </c>
    </row>
    <row r="132" spans="1:3" ht="15.5">
      <c r="A132" s="13" t="s">
        <v>24</v>
      </c>
      <c r="B132" s="12" t="s">
        <v>638</v>
      </c>
      <c r="C132" s="13" t="s">
        <v>377</v>
      </c>
    </row>
    <row r="133" spans="1:3" ht="15.5">
      <c r="A133" s="12" t="s">
        <v>24</v>
      </c>
      <c r="B133" s="12" t="s">
        <v>638</v>
      </c>
      <c r="C133" s="12" t="s">
        <v>383</v>
      </c>
    </row>
    <row r="134" spans="1:3" ht="15.5">
      <c r="A134" s="13" t="s">
        <v>24</v>
      </c>
      <c r="B134" s="12" t="s">
        <v>638</v>
      </c>
      <c r="C134" s="13" t="s">
        <v>383</v>
      </c>
    </row>
    <row r="135" spans="1:3" ht="15.5">
      <c r="A135" s="12" t="s">
        <v>25</v>
      </c>
      <c r="B135" s="12" t="s">
        <v>639</v>
      </c>
      <c r="C135" s="12" t="s">
        <v>386</v>
      </c>
    </row>
    <row r="136" spans="1:3" ht="15.5">
      <c r="A136" s="13" t="s">
        <v>25</v>
      </c>
      <c r="B136" s="12" t="s">
        <v>639</v>
      </c>
      <c r="C136" s="13" t="s">
        <v>386</v>
      </c>
    </row>
    <row r="137" spans="1:3" ht="15.5">
      <c r="A137" s="12" t="s">
        <v>25</v>
      </c>
      <c r="B137" s="12" t="s">
        <v>639</v>
      </c>
      <c r="C137" s="12" t="s">
        <v>396</v>
      </c>
    </row>
    <row r="138" spans="1:3" ht="15.5">
      <c r="A138" s="13" t="s">
        <v>25</v>
      </c>
      <c r="B138" s="12" t="s">
        <v>639</v>
      </c>
      <c r="C138" s="13" t="s">
        <v>396</v>
      </c>
    </row>
    <row r="139" spans="1:3" ht="15.5">
      <c r="A139" s="12" t="s">
        <v>25</v>
      </c>
      <c r="B139" s="12" t="s">
        <v>639</v>
      </c>
      <c r="C139" s="12" t="s">
        <v>399</v>
      </c>
    </row>
    <row r="140" spans="1:3" ht="15.5">
      <c r="A140" s="13" t="s">
        <v>25</v>
      </c>
      <c r="B140" s="12" t="s">
        <v>639</v>
      </c>
      <c r="C140" s="13" t="s">
        <v>399</v>
      </c>
    </row>
    <row r="141" spans="1:3" ht="15.5">
      <c r="A141" s="12" t="s">
        <v>22</v>
      </c>
      <c r="B141" s="12" t="s">
        <v>636</v>
      </c>
      <c r="C141" s="12" t="s">
        <v>402</v>
      </c>
    </row>
    <row r="142" spans="1:3" ht="15.5">
      <c r="A142" s="13" t="s">
        <v>22</v>
      </c>
      <c r="B142" s="12" t="s">
        <v>636</v>
      </c>
      <c r="C142" s="13" t="s">
        <v>402</v>
      </c>
    </row>
    <row r="143" spans="1:3" ht="15.5">
      <c r="A143" s="12" t="s">
        <v>22</v>
      </c>
      <c r="B143" s="12" t="s">
        <v>636</v>
      </c>
      <c r="C143" s="12" t="s">
        <v>402</v>
      </c>
    </row>
    <row r="144" spans="1:3" ht="15.5">
      <c r="A144" s="13" t="s">
        <v>25</v>
      </c>
      <c r="B144" s="12" t="s">
        <v>639</v>
      </c>
      <c r="C144" s="13" t="s">
        <v>407</v>
      </c>
    </row>
    <row r="145" spans="1:3" ht="15.5">
      <c r="A145" s="12" t="s">
        <v>25</v>
      </c>
      <c r="B145" s="12" t="s">
        <v>639</v>
      </c>
      <c r="C145" s="12" t="s">
        <v>407</v>
      </c>
    </row>
    <row r="146" spans="1:3" ht="15.5">
      <c r="A146" s="13" t="s">
        <v>25</v>
      </c>
      <c r="B146" s="12" t="s">
        <v>639</v>
      </c>
      <c r="C146" s="13" t="s">
        <v>414</v>
      </c>
    </row>
    <row r="147" spans="1:3" ht="15.5">
      <c r="A147" s="12" t="s">
        <v>23</v>
      </c>
      <c r="B147" s="12" t="s">
        <v>637</v>
      </c>
      <c r="C147" s="12" t="s">
        <v>416</v>
      </c>
    </row>
    <row r="148" spans="1:3" ht="15.5">
      <c r="A148" s="13" t="s">
        <v>23</v>
      </c>
      <c r="B148" s="12" t="s">
        <v>637</v>
      </c>
      <c r="C148" s="13" t="s">
        <v>416</v>
      </c>
    </row>
    <row r="149" spans="1:3" ht="15.5">
      <c r="A149" s="12" t="s">
        <v>23</v>
      </c>
      <c r="B149" s="12" t="s">
        <v>637</v>
      </c>
      <c r="C149" s="12" t="s">
        <v>416</v>
      </c>
    </row>
    <row r="150" spans="1:3" ht="15.5">
      <c r="A150" s="13" t="s">
        <v>23</v>
      </c>
      <c r="B150" s="12" t="s">
        <v>637</v>
      </c>
      <c r="C150" s="13" t="s">
        <v>416</v>
      </c>
    </row>
    <row r="151" spans="1:3" ht="15.5">
      <c r="A151" s="12" t="s">
        <v>23</v>
      </c>
      <c r="B151" s="12" t="s">
        <v>637</v>
      </c>
      <c r="C151" s="12" t="s">
        <v>424</v>
      </c>
    </row>
    <row r="152" spans="1:3" ht="15.5">
      <c r="A152" s="13" t="s">
        <v>23</v>
      </c>
      <c r="B152" s="12" t="s">
        <v>637</v>
      </c>
      <c r="C152" s="13" t="s">
        <v>424</v>
      </c>
    </row>
    <row r="153" spans="1:3" ht="15.5">
      <c r="A153" s="12" t="s">
        <v>23</v>
      </c>
      <c r="B153" s="12" t="s">
        <v>637</v>
      </c>
      <c r="C153" s="12" t="s">
        <v>356</v>
      </c>
    </row>
    <row r="154" spans="1:3" ht="15.5">
      <c r="A154" s="13" t="s">
        <v>23</v>
      </c>
      <c r="B154" s="12" t="s">
        <v>637</v>
      </c>
      <c r="C154" s="13" t="s">
        <v>356</v>
      </c>
    </row>
    <row r="155" spans="1:3" ht="15.5">
      <c r="A155" s="12" t="s">
        <v>23</v>
      </c>
      <c r="B155" s="12" t="s">
        <v>637</v>
      </c>
      <c r="C155" s="12" t="s">
        <v>356</v>
      </c>
    </row>
    <row r="156" spans="1:3" ht="15.5">
      <c r="A156" s="13" t="s">
        <v>23</v>
      </c>
      <c r="B156" s="12" t="s">
        <v>637</v>
      </c>
      <c r="C156" s="13" t="s">
        <v>427</v>
      </c>
    </row>
    <row r="157" spans="1:3" ht="15.5">
      <c r="A157" s="12" t="s">
        <v>23</v>
      </c>
      <c r="B157" s="12" t="s">
        <v>637</v>
      </c>
      <c r="C157" s="12" t="s">
        <v>427</v>
      </c>
    </row>
    <row r="158" spans="1:3" ht="15.5">
      <c r="A158" s="13" t="s">
        <v>23</v>
      </c>
      <c r="B158" s="12" t="s">
        <v>637</v>
      </c>
      <c r="C158" s="13" t="s">
        <v>430</v>
      </c>
    </row>
    <row r="159" spans="1:3" ht="15.5">
      <c r="A159" s="12" t="s">
        <v>23</v>
      </c>
      <c r="B159" s="12" t="s">
        <v>637</v>
      </c>
      <c r="C159" s="12" t="s">
        <v>430</v>
      </c>
    </row>
    <row r="160" spans="1:3" ht="15.5">
      <c r="A160" s="13" t="s">
        <v>23</v>
      </c>
      <c r="B160" s="12" t="s">
        <v>637</v>
      </c>
      <c r="C160" s="13" t="s">
        <v>433</v>
      </c>
    </row>
    <row r="161" spans="1:3" ht="15.5">
      <c r="A161" s="12" t="s">
        <v>23</v>
      </c>
      <c r="B161" s="12" t="s">
        <v>637</v>
      </c>
      <c r="C161" s="12" t="s">
        <v>435</v>
      </c>
    </row>
    <row r="162" spans="1:3" ht="15.5">
      <c r="A162" s="13" t="s">
        <v>23</v>
      </c>
      <c r="B162" s="12" t="s">
        <v>637</v>
      </c>
      <c r="C162" s="13" t="s">
        <v>435</v>
      </c>
    </row>
    <row r="163" spans="1:3" ht="15.5">
      <c r="A163" s="12" t="s">
        <v>23</v>
      </c>
      <c r="B163" s="12" t="s">
        <v>637</v>
      </c>
      <c r="C163" s="12" t="s">
        <v>435</v>
      </c>
    </row>
    <row r="164" spans="1:3" ht="15.5">
      <c r="A164" s="13" t="s">
        <v>23</v>
      </c>
      <c r="B164" s="12" t="s">
        <v>637</v>
      </c>
      <c r="C164" s="13" t="s">
        <v>435</v>
      </c>
    </row>
    <row r="165" spans="1:3" ht="15.5">
      <c r="A165" s="12" t="s">
        <v>26</v>
      </c>
      <c r="B165" s="12" t="s">
        <v>640</v>
      </c>
      <c r="C165" s="12" t="s">
        <v>440</v>
      </c>
    </row>
    <row r="166" spans="1:3" ht="15.5">
      <c r="A166" s="13" t="s">
        <v>26</v>
      </c>
      <c r="B166" s="12" t="s">
        <v>640</v>
      </c>
      <c r="C166" s="13" t="s">
        <v>440</v>
      </c>
    </row>
    <row r="167" spans="1:3" ht="15.5">
      <c r="A167" s="12" t="s">
        <v>26</v>
      </c>
      <c r="B167" s="12" t="s">
        <v>640</v>
      </c>
      <c r="C167" s="12" t="s">
        <v>440</v>
      </c>
    </row>
    <row r="168" spans="1:3" ht="15.5">
      <c r="A168" s="13" t="s">
        <v>26</v>
      </c>
      <c r="B168" s="12" t="s">
        <v>640</v>
      </c>
      <c r="C168" s="13" t="s">
        <v>449</v>
      </c>
    </row>
    <row r="169" spans="1:3" ht="15.5">
      <c r="A169" s="12" t="s">
        <v>26</v>
      </c>
      <c r="B169" s="12" t="s">
        <v>640</v>
      </c>
      <c r="C169" s="12" t="s">
        <v>449</v>
      </c>
    </row>
    <row r="170" spans="1:3" ht="15.5">
      <c r="A170" s="13" t="s">
        <v>26</v>
      </c>
      <c r="B170" s="12" t="s">
        <v>640</v>
      </c>
      <c r="C170" s="13" t="s">
        <v>449</v>
      </c>
    </row>
    <row r="171" spans="1:3" ht="15.5">
      <c r="A171" s="12" t="s">
        <v>26</v>
      </c>
      <c r="B171" s="12" t="s">
        <v>640</v>
      </c>
      <c r="C171" s="12" t="s">
        <v>453</v>
      </c>
    </row>
    <row r="172" spans="1:3" ht="15.5">
      <c r="A172" s="13" t="s">
        <v>26</v>
      </c>
      <c r="B172" s="12" t="s">
        <v>640</v>
      </c>
      <c r="C172" s="13" t="s">
        <v>453</v>
      </c>
    </row>
    <row r="173" spans="1:3" ht="15.5">
      <c r="A173" s="12" t="s">
        <v>26</v>
      </c>
      <c r="B173" s="12" t="s">
        <v>640</v>
      </c>
      <c r="C173" s="12" t="s">
        <v>453</v>
      </c>
    </row>
    <row r="174" spans="1:3" ht="15.5">
      <c r="A174" s="13" t="s">
        <v>26</v>
      </c>
      <c r="B174" s="12" t="s">
        <v>640</v>
      </c>
      <c r="C174" s="13" t="s">
        <v>453</v>
      </c>
    </row>
    <row r="175" spans="1:3" ht="15.5">
      <c r="A175" s="12" t="s">
        <v>26</v>
      </c>
      <c r="B175" s="12" t="s">
        <v>640</v>
      </c>
      <c r="C175" s="12" t="s">
        <v>458</v>
      </c>
    </row>
    <row r="176" spans="1:3" ht="15.5">
      <c r="A176" s="13" t="s">
        <v>26</v>
      </c>
      <c r="B176" s="12" t="s">
        <v>640</v>
      </c>
      <c r="C176" s="13" t="s">
        <v>458</v>
      </c>
    </row>
    <row r="177" spans="1:3" ht="15.5">
      <c r="A177" s="12" t="s">
        <v>26</v>
      </c>
      <c r="B177" s="12" t="s">
        <v>640</v>
      </c>
      <c r="C177" s="12" t="s">
        <v>458</v>
      </c>
    </row>
    <row r="178" spans="1:3" ht="15.5">
      <c r="A178" s="13" t="s">
        <v>26</v>
      </c>
      <c r="B178" s="12" t="s">
        <v>640</v>
      </c>
      <c r="C178" s="13" t="s">
        <v>458</v>
      </c>
    </row>
    <row r="179" spans="1:3" ht="15.5">
      <c r="A179" s="12" t="s">
        <v>26</v>
      </c>
      <c r="B179" s="12" t="s">
        <v>640</v>
      </c>
      <c r="C179" s="12" t="s">
        <v>463</v>
      </c>
    </row>
    <row r="180" spans="1:3" ht="15.5">
      <c r="A180" s="13" t="s">
        <v>26</v>
      </c>
      <c r="B180" s="12" t="s">
        <v>640</v>
      </c>
      <c r="C180" s="13" t="s">
        <v>463</v>
      </c>
    </row>
    <row r="181" spans="1:3" ht="15.5">
      <c r="A181" s="12" t="s">
        <v>26</v>
      </c>
      <c r="B181" s="12" t="s">
        <v>640</v>
      </c>
      <c r="C181" s="12" t="s">
        <v>463</v>
      </c>
    </row>
    <row r="182" spans="1:3" ht="15.5">
      <c r="A182" s="13" t="s">
        <v>27</v>
      </c>
      <c r="B182" s="12" t="s">
        <v>641</v>
      </c>
      <c r="C182" s="13" t="s">
        <v>467</v>
      </c>
    </row>
    <row r="183" spans="1:3" ht="15.5">
      <c r="A183" s="12" t="s">
        <v>27</v>
      </c>
      <c r="B183" s="12" t="s">
        <v>641</v>
      </c>
      <c r="C183" s="12" t="s">
        <v>467</v>
      </c>
    </row>
    <row r="184" spans="1:3" ht="15.5">
      <c r="A184" s="13" t="s">
        <v>27</v>
      </c>
      <c r="B184" s="12" t="s">
        <v>641</v>
      </c>
      <c r="C184" s="13" t="s">
        <v>473</v>
      </c>
    </row>
    <row r="185" spans="1:3" ht="15.5">
      <c r="A185" s="12" t="s">
        <v>27</v>
      </c>
      <c r="B185" s="12" t="s">
        <v>641</v>
      </c>
      <c r="C185" s="12" t="s">
        <v>473</v>
      </c>
    </row>
    <row r="186" spans="1:3" ht="15.5">
      <c r="A186" s="13" t="s">
        <v>27</v>
      </c>
      <c r="B186" s="12" t="s">
        <v>641</v>
      </c>
      <c r="C186" s="13" t="s">
        <v>476</v>
      </c>
    </row>
    <row r="187" spans="1:3" ht="15.5">
      <c r="A187" s="12" t="s">
        <v>27</v>
      </c>
      <c r="B187" s="12" t="s">
        <v>641</v>
      </c>
      <c r="C187" s="12" t="s">
        <v>476</v>
      </c>
    </row>
    <row r="188" spans="1:3" ht="31">
      <c r="A188" s="13" t="s">
        <v>27</v>
      </c>
      <c r="B188" s="12" t="s">
        <v>641</v>
      </c>
      <c r="C188" s="13" t="s">
        <v>479</v>
      </c>
    </row>
    <row r="189" spans="1:3" ht="31">
      <c r="A189" s="12" t="s">
        <v>27</v>
      </c>
      <c r="B189" s="12" t="s">
        <v>641</v>
      </c>
      <c r="C189" s="12" t="s">
        <v>479</v>
      </c>
    </row>
    <row r="190" spans="1:3" ht="15.5">
      <c r="A190" s="13" t="s">
        <v>27</v>
      </c>
      <c r="B190" s="12" t="s">
        <v>641</v>
      </c>
      <c r="C190" s="13" t="s">
        <v>482</v>
      </c>
    </row>
    <row r="191" spans="1:3" ht="15.5">
      <c r="A191" s="12" t="s">
        <v>27</v>
      </c>
      <c r="B191" s="12" t="s">
        <v>641</v>
      </c>
      <c r="C191" s="12" t="s">
        <v>482</v>
      </c>
    </row>
    <row r="192" spans="1:3" ht="31">
      <c r="A192" s="13" t="s">
        <v>27</v>
      </c>
      <c r="B192" s="12" t="s">
        <v>641</v>
      </c>
      <c r="C192" s="13" t="s">
        <v>485</v>
      </c>
    </row>
    <row r="193" spans="1:3" ht="31">
      <c r="A193" s="12" t="s">
        <v>27</v>
      </c>
      <c r="B193" s="12" t="s">
        <v>641</v>
      </c>
      <c r="C193" s="12" t="s">
        <v>485</v>
      </c>
    </row>
    <row r="194" spans="1:3" ht="15.5">
      <c r="A194" s="13" t="s">
        <v>28</v>
      </c>
      <c r="B194" s="12" t="s">
        <v>642</v>
      </c>
      <c r="C194" s="13" t="s">
        <v>488</v>
      </c>
    </row>
    <row r="195" spans="1:3" ht="15.5">
      <c r="A195" s="12" t="s">
        <v>28</v>
      </c>
      <c r="B195" s="12" t="s">
        <v>642</v>
      </c>
      <c r="C195" s="12" t="s">
        <v>488</v>
      </c>
    </row>
    <row r="196" spans="1:3" ht="15.5">
      <c r="A196" s="13" t="s">
        <v>28</v>
      </c>
      <c r="B196" s="12" t="s">
        <v>642</v>
      </c>
      <c r="C196" s="13" t="s">
        <v>492</v>
      </c>
    </row>
    <row r="197" spans="1:3" ht="15.5">
      <c r="A197" s="12" t="s">
        <v>28</v>
      </c>
      <c r="B197" s="12" t="s">
        <v>642</v>
      </c>
      <c r="C197" s="12" t="s">
        <v>492</v>
      </c>
    </row>
    <row r="198" spans="1:3" ht="15.5">
      <c r="A198" s="13" t="s">
        <v>28</v>
      </c>
      <c r="B198" s="12" t="s">
        <v>642</v>
      </c>
      <c r="C198" s="13" t="s">
        <v>495</v>
      </c>
    </row>
    <row r="199" spans="1:3" ht="15.5">
      <c r="A199" s="12" t="s">
        <v>28</v>
      </c>
      <c r="B199" s="12" t="s">
        <v>642</v>
      </c>
      <c r="C199" s="12" t="s">
        <v>495</v>
      </c>
    </row>
    <row r="200" spans="1:3" ht="15.5">
      <c r="A200" s="13" t="s">
        <v>28</v>
      </c>
      <c r="B200" s="12" t="s">
        <v>642</v>
      </c>
      <c r="C200" s="13" t="s">
        <v>498</v>
      </c>
    </row>
    <row r="201" spans="1:3" ht="15.5">
      <c r="A201" s="12" t="s">
        <v>28</v>
      </c>
      <c r="B201" s="12" t="s">
        <v>642</v>
      </c>
      <c r="C201" s="12" t="s">
        <v>498</v>
      </c>
    </row>
    <row r="202" spans="1:3" ht="31">
      <c r="A202" s="13" t="s">
        <v>29</v>
      </c>
      <c r="B202" s="12" t="s">
        <v>643</v>
      </c>
      <c r="C202" s="13" t="s">
        <v>501</v>
      </c>
    </row>
    <row r="203" spans="1:3" ht="31">
      <c r="A203" s="12" t="s">
        <v>29</v>
      </c>
      <c r="B203" s="12" t="s">
        <v>643</v>
      </c>
      <c r="C203" s="12" t="s">
        <v>501</v>
      </c>
    </row>
    <row r="204" spans="1:3" ht="31">
      <c r="A204" s="13" t="s">
        <v>29</v>
      </c>
      <c r="B204" s="12" t="s">
        <v>643</v>
      </c>
      <c r="C204" s="13" t="s">
        <v>501</v>
      </c>
    </row>
    <row r="205" spans="1:3" ht="15.5">
      <c r="A205" s="12" t="s">
        <v>29</v>
      </c>
      <c r="B205" s="12" t="s">
        <v>643</v>
      </c>
      <c r="C205" s="12" t="s">
        <v>508</v>
      </c>
    </row>
    <row r="206" spans="1:3" ht="15.5">
      <c r="A206" s="13" t="s">
        <v>29</v>
      </c>
      <c r="B206" s="12" t="s">
        <v>643</v>
      </c>
      <c r="C206" s="13" t="s">
        <v>508</v>
      </c>
    </row>
    <row r="207" spans="1:3" ht="15.5">
      <c r="A207" s="12" t="s">
        <v>29</v>
      </c>
      <c r="B207" s="12" t="s">
        <v>643</v>
      </c>
      <c r="C207" s="12" t="s">
        <v>513</v>
      </c>
    </row>
    <row r="208" spans="1:3" ht="15.5">
      <c r="A208" s="13" t="s">
        <v>29</v>
      </c>
      <c r="B208" s="12" t="s">
        <v>643</v>
      </c>
      <c r="C208" s="13" t="s">
        <v>513</v>
      </c>
    </row>
    <row r="209" spans="1:3" ht="15.5">
      <c r="A209" s="12" t="s">
        <v>29</v>
      </c>
      <c r="B209" s="12" t="s">
        <v>643</v>
      </c>
      <c r="C209" s="12" t="s">
        <v>516</v>
      </c>
    </row>
    <row r="210" spans="1:3" ht="15.5">
      <c r="A210" s="13" t="s">
        <v>29</v>
      </c>
      <c r="B210" s="12" t="s">
        <v>643</v>
      </c>
      <c r="C210" s="13" t="s">
        <v>516</v>
      </c>
    </row>
    <row r="211" spans="1:3" ht="15.5">
      <c r="A211" s="12" t="s">
        <v>29</v>
      </c>
      <c r="B211" s="12" t="s">
        <v>643</v>
      </c>
      <c r="C211" s="12" t="s">
        <v>521</v>
      </c>
    </row>
    <row r="212" spans="1:3" ht="15.5">
      <c r="A212" s="13" t="s">
        <v>29</v>
      </c>
      <c r="B212" s="12" t="s">
        <v>643</v>
      </c>
      <c r="C212" s="13" t="s">
        <v>521</v>
      </c>
    </row>
    <row r="213" spans="1:3" ht="15.5">
      <c r="A213" s="12" t="s">
        <v>19</v>
      </c>
      <c r="B213" s="12" t="s">
        <v>633</v>
      </c>
      <c r="C213" s="12" t="s">
        <v>526</v>
      </c>
    </row>
    <row r="214" spans="1:3" ht="15.5">
      <c r="A214" s="13" t="s">
        <v>19</v>
      </c>
      <c r="B214" s="12" t="s">
        <v>633</v>
      </c>
      <c r="C214" s="13" t="s">
        <v>526</v>
      </c>
    </row>
    <row r="215" spans="1:3" ht="15.5">
      <c r="A215" s="12" t="s">
        <v>19</v>
      </c>
      <c r="B215" s="12" t="s">
        <v>633</v>
      </c>
      <c r="C215" s="12" t="s">
        <v>278</v>
      </c>
    </row>
    <row r="216" spans="1:3" ht="15.5">
      <c r="A216" s="13" t="s">
        <v>19</v>
      </c>
      <c r="B216" s="12" t="s">
        <v>633</v>
      </c>
      <c r="C216" s="13" t="s">
        <v>278</v>
      </c>
    </row>
    <row r="217" spans="1:3" ht="15.5">
      <c r="A217" s="12" t="s">
        <v>19</v>
      </c>
      <c r="B217" s="12" t="s">
        <v>633</v>
      </c>
      <c r="C217" s="12" t="s">
        <v>534</v>
      </c>
    </row>
    <row r="218" spans="1:3" ht="15.5">
      <c r="A218" s="13" t="s">
        <v>19</v>
      </c>
      <c r="B218" s="12" t="s">
        <v>633</v>
      </c>
      <c r="C218" s="13" t="s">
        <v>534</v>
      </c>
    </row>
    <row r="219" spans="1:3" ht="15.5">
      <c r="A219" s="12" t="s">
        <v>19</v>
      </c>
      <c r="B219" s="12" t="s">
        <v>633</v>
      </c>
      <c r="C219" s="12" t="s">
        <v>538</v>
      </c>
    </row>
    <row r="220" spans="1:3" ht="15.5">
      <c r="A220" s="13" t="s">
        <v>19</v>
      </c>
      <c r="B220" s="12" t="s">
        <v>633</v>
      </c>
      <c r="C220" s="13" t="s">
        <v>538</v>
      </c>
    </row>
    <row r="221" spans="1:3" ht="15.5">
      <c r="A221" s="12" t="s">
        <v>19</v>
      </c>
      <c r="B221" s="12" t="s">
        <v>633</v>
      </c>
      <c r="C221" s="12" t="s">
        <v>541</v>
      </c>
    </row>
    <row r="222" spans="1:3" ht="15.5">
      <c r="A222" s="13" t="s">
        <v>19</v>
      </c>
      <c r="B222" s="12" t="s">
        <v>633</v>
      </c>
      <c r="C222" s="13" t="s">
        <v>541</v>
      </c>
    </row>
    <row r="223" spans="1:3" ht="15.5">
      <c r="A223" s="12" t="s">
        <v>19</v>
      </c>
      <c r="B223" s="12" t="s">
        <v>633</v>
      </c>
      <c r="C223" s="12" t="s">
        <v>545</v>
      </c>
    </row>
    <row r="224" spans="1:3" ht="15.5">
      <c r="A224" s="13" t="s">
        <v>19</v>
      </c>
      <c r="B224" s="12" t="s">
        <v>633</v>
      </c>
      <c r="C224" s="13" t="s">
        <v>545</v>
      </c>
    </row>
    <row r="225" spans="1:3" ht="15.5">
      <c r="A225" s="12" t="s">
        <v>30</v>
      </c>
      <c r="B225" s="12" t="s">
        <v>644</v>
      </c>
      <c r="C225" s="12" t="s">
        <v>547</v>
      </c>
    </row>
    <row r="226" spans="1:3" ht="15.5">
      <c r="A226" s="13" t="s">
        <v>30</v>
      </c>
      <c r="B226" s="12" t="s">
        <v>644</v>
      </c>
      <c r="C226" s="13" t="s">
        <v>550</v>
      </c>
    </row>
    <row r="227" spans="1:3" ht="15.5">
      <c r="A227" s="12" t="s">
        <v>30</v>
      </c>
      <c r="B227" s="12" t="s">
        <v>644</v>
      </c>
      <c r="C227" s="12" t="s">
        <v>550</v>
      </c>
    </row>
    <row r="228" spans="1:3" ht="15.5">
      <c r="A228" s="13" t="s">
        <v>30</v>
      </c>
      <c r="B228" s="12" t="s">
        <v>644</v>
      </c>
      <c r="C228" s="13" t="s">
        <v>553</v>
      </c>
    </row>
    <row r="229" spans="1:3" ht="15.5">
      <c r="A229" s="12" t="s">
        <v>30</v>
      </c>
      <c r="B229" s="12" t="s">
        <v>644</v>
      </c>
      <c r="C229" s="12" t="s">
        <v>553</v>
      </c>
    </row>
    <row r="230" spans="1:3" ht="31">
      <c r="A230" s="13" t="s">
        <v>30</v>
      </c>
      <c r="B230" s="12" t="s">
        <v>644</v>
      </c>
      <c r="C230" s="13" t="s">
        <v>556</v>
      </c>
    </row>
    <row r="231" spans="1:3" ht="31">
      <c r="A231" s="12" t="s">
        <v>30</v>
      </c>
      <c r="B231" s="12" t="s">
        <v>644</v>
      </c>
      <c r="C231" s="12" t="s">
        <v>556</v>
      </c>
    </row>
    <row r="232" spans="1:3" ht="15.5">
      <c r="A232" s="13" t="s">
        <v>30</v>
      </c>
      <c r="B232" s="12" t="s">
        <v>644</v>
      </c>
      <c r="C232" s="13" t="s">
        <v>559</v>
      </c>
    </row>
    <row r="233" spans="1:3" ht="15.5">
      <c r="A233" s="12" t="s">
        <v>30</v>
      </c>
      <c r="B233" s="12" t="s">
        <v>644</v>
      </c>
      <c r="C233" s="12" t="s">
        <v>561</v>
      </c>
    </row>
    <row r="234" spans="1:3" ht="15.5">
      <c r="A234" s="13" t="s">
        <v>31</v>
      </c>
      <c r="B234" s="12" t="s">
        <v>645</v>
      </c>
      <c r="C234" s="13" t="s">
        <v>563</v>
      </c>
    </row>
    <row r="235" spans="1:3" ht="15.5">
      <c r="A235" s="12" t="s">
        <v>31</v>
      </c>
      <c r="B235" s="12" t="s">
        <v>645</v>
      </c>
      <c r="C235" s="12" t="s">
        <v>565</v>
      </c>
    </row>
    <row r="236" spans="1:3" ht="15.5">
      <c r="A236" s="13" t="s">
        <v>31</v>
      </c>
      <c r="B236" s="12" t="s">
        <v>645</v>
      </c>
      <c r="C236" s="13" t="s">
        <v>567</v>
      </c>
    </row>
    <row r="237" spans="1:3" ht="15.5">
      <c r="A237" s="12" t="s">
        <v>31</v>
      </c>
      <c r="B237" s="12" t="s">
        <v>645</v>
      </c>
      <c r="C237" s="12" t="s">
        <v>567</v>
      </c>
    </row>
    <row r="238" spans="1:3" ht="15.5">
      <c r="A238" s="13" t="s">
        <v>31</v>
      </c>
      <c r="B238" s="12" t="s">
        <v>645</v>
      </c>
      <c r="C238" s="13" t="s">
        <v>570</v>
      </c>
    </row>
    <row r="239" spans="1:3" ht="15.5">
      <c r="A239" s="12" t="s">
        <v>31</v>
      </c>
      <c r="B239" s="12" t="s">
        <v>645</v>
      </c>
      <c r="C239" s="12" t="s">
        <v>572</v>
      </c>
    </row>
    <row r="240" spans="1:3" ht="15.5">
      <c r="A240" s="13" t="s">
        <v>31</v>
      </c>
      <c r="B240" s="12" t="s">
        <v>645</v>
      </c>
      <c r="C240" s="13" t="s">
        <v>572</v>
      </c>
    </row>
    <row r="241" spans="1:3" ht="15.5">
      <c r="A241" s="12" t="s">
        <v>32</v>
      </c>
      <c r="B241" s="12" t="s">
        <v>646</v>
      </c>
      <c r="C241" s="12" t="s">
        <v>575</v>
      </c>
    </row>
    <row r="242" spans="1:3" ht="15.5">
      <c r="A242" s="13" t="s">
        <v>32</v>
      </c>
      <c r="B242" s="12" t="s">
        <v>646</v>
      </c>
      <c r="C242" s="13" t="s">
        <v>578</v>
      </c>
    </row>
    <row r="243" spans="1:3" ht="15.5">
      <c r="A243" s="12" t="s">
        <v>32</v>
      </c>
      <c r="B243" s="12" t="s">
        <v>646</v>
      </c>
      <c r="C243" s="12" t="s">
        <v>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856D-E738-4AD9-8213-063C1E899755}">
  <dimension ref="A1:M244"/>
  <sheetViews>
    <sheetView zoomScale="70" zoomScaleNormal="70" workbookViewId="0"/>
  </sheetViews>
  <sheetFormatPr defaultColWidth="9.81640625" defaultRowHeight="14"/>
  <cols>
    <col min="1" max="1" width="35.54296875" style="3" customWidth="1"/>
    <col min="2" max="2" width="46.6328125" style="3" customWidth="1"/>
    <col min="3" max="3" width="61.08984375" style="3" customWidth="1"/>
    <col min="4" max="5" width="13.26953125" style="3" customWidth="1"/>
    <col min="6" max="6" width="46.6328125" style="3" customWidth="1"/>
    <col min="7" max="7" width="26.6328125" style="3" customWidth="1"/>
    <col min="8" max="8" width="35.54296875" style="3" customWidth="1"/>
    <col min="9" max="9" width="38.90625" style="3" customWidth="1"/>
    <col min="10" max="10" width="50" style="3" customWidth="1"/>
    <col min="11" max="12" width="13.26953125" style="3" customWidth="1"/>
    <col min="13" max="13" width="50" style="3" hidden="1" customWidth="1"/>
    <col min="14" max="16384" width="9.81640625" style="3"/>
  </cols>
  <sheetData>
    <row r="1" spans="1:13" ht="44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33</v>
      </c>
      <c r="L1" s="1" t="s">
        <v>34</v>
      </c>
      <c r="M1" s="2" t="s">
        <v>35</v>
      </c>
    </row>
    <row r="2" spans="1:13" ht="100" customHeight="1">
      <c r="A2" s="4" t="s">
        <v>36</v>
      </c>
      <c r="B2" s="4" t="s">
        <v>37</v>
      </c>
      <c r="C2" s="4" t="s">
        <v>38</v>
      </c>
      <c r="D2" s="4"/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>
        <v>27</v>
      </c>
      <c r="L2" s="4" t="s">
        <v>45</v>
      </c>
      <c r="M2" s="5" t="s">
        <v>46</v>
      </c>
    </row>
    <row r="3" spans="1:13" ht="100" customHeight="1">
      <c r="A3" s="4" t="s">
        <v>47</v>
      </c>
      <c r="B3" s="4" t="s">
        <v>37</v>
      </c>
      <c r="C3" s="4" t="s">
        <v>38</v>
      </c>
      <c r="D3" s="4" t="s">
        <v>48</v>
      </c>
      <c r="E3" s="4" t="s">
        <v>49</v>
      </c>
      <c r="F3" s="4" t="s">
        <v>50</v>
      </c>
      <c r="G3" s="4" t="s">
        <v>41</v>
      </c>
      <c r="H3" s="4" t="s">
        <v>51</v>
      </c>
      <c r="I3" s="4" t="s">
        <v>52</v>
      </c>
      <c r="J3" s="4" t="s">
        <v>53</v>
      </c>
      <c r="K3" s="4">
        <v>34.869999999999997</v>
      </c>
      <c r="L3" s="4" t="s">
        <v>54</v>
      </c>
      <c r="M3" s="5" t="s">
        <v>55</v>
      </c>
    </row>
    <row r="4" spans="1:13" ht="100" customHeight="1">
      <c r="A4" s="4" t="s">
        <v>47</v>
      </c>
      <c r="B4" s="4" t="s">
        <v>37</v>
      </c>
      <c r="C4" s="4" t="s">
        <v>38</v>
      </c>
      <c r="D4" s="4" t="s">
        <v>48</v>
      </c>
      <c r="E4" s="4" t="s">
        <v>49</v>
      </c>
      <c r="F4" s="4" t="s">
        <v>56</v>
      </c>
      <c r="G4" s="4" t="s">
        <v>41</v>
      </c>
      <c r="H4" s="4" t="s">
        <v>51</v>
      </c>
      <c r="I4" s="4" t="s">
        <v>52</v>
      </c>
      <c r="J4" s="4" t="s">
        <v>53</v>
      </c>
      <c r="K4" s="4">
        <v>34.869999999999997</v>
      </c>
      <c r="L4" s="4" t="s">
        <v>54</v>
      </c>
      <c r="M4" s="5" t="s">
        <v>55</v>
      </c>
    </row>
    <row r="5" spans="1:13" ht="100" customHeight="1">
      <c r="A5" s="4" t="s">
        <v>47</v>
      </c>
      <c r="B5" s="4" t="s">
        <v>37</v>
      </c>
      <c r="C5" s="4" t="s">
        <v>38</v>
      </c>
      <c r="D5" s="4" t="s">
        <v>48</v>
      </c>
      <c r="E5" s="4" t="s">
        <v>49</v>
      </c>
      <c r="F5" s="4" t="s">
        <v>57</v>
      </c>
      <c r="G5" s="4" t="s">
        <v>41</v>
      </c>
      <c r="H5" s="4" t="s">
        <v>58</v>
      </c>
      <c r="I5" s="4" t="s">
        <v>52</v>
      </c>
      <c r="J5" s="4" t="s">
        <v>53</v>
      </c>
      <c r="K5" s="4">
        <v>34.869999999999997</v>
      </c>
      <c r="L5" s="4" t="s">
        <v>54</v>
      </c>
      <c r="M5" s="5" t="s">
        <v>55</v>
      </c>
    </row>
    <row r="6" spans="1:13" ht="100" customHeight="1">
      <c r="A6" s="4" t="s">
        <v>59</v>
      </c>
      <c r="B6" s="4" t="s">
        <v>37</v>
      </c>
      <c r="C6" s="4" t="s">
        <v>38</v>
      </c>
      <c r="D6" s="4" t="s">
        <v>60</v>
      </c>
      <c r="E6" s="4" t="s">
        <v>61</v>
      </c>
      <c r="F6" s="4" t="s">
        <v>62</v>
      </c>
      <c r="G6" s="4" t="s">
        <v>41</v>
      </c>
      <c r="H6" s="4" t="s">
        <v>63</v>
      </c>
      <c r="I6" s="4" t="s">
        <v>64</v>
      </c>
      <c r="J6" s="4" t="s">
        <v>65</v>
      </c>
      <c r="K6" s="4">
        <v>30</v>
      </c>
      <c r="L6" s="4" t="s">
        <v>66</v>
      </c>
      <c r="M6" s="5" t="s">
        <v>67</v>
      </c>
    </row>
    <row r="7" spans="1:13" ht="100" customHeight="1">
      <c r="A7" s="4" t="s">
        <v>59</v>
      </c>
      <c r="B7" s="4" t="s">
        <v>37</v>
      </c>
      <c r="C7" s="4" t="s">
        <v>38</v>
      </c>
      <c r="D7" s="4" t="s">
        <v>60</v>
      </c>
      <c r="E7" s="4" t="s">
        <v>61</v>
      </c>
      <c r="F7" s="4" t="s">
        <v>68</v>
      </c>
      <c r="G7" s="4" t="s">
        <v>41</v>
      </c>
      <c r="H7" s="4" t="s">
        <v>58</v>
      </c>
      <c r="I7" s="4" t="s">
        <v>64</v>
      </c>
      <c r="J7" s="4" t="s">
        <v>65</v>
      </c>
      <c r="K7" s="4">
        <v>30</v>
      </c>
      <c r="L7" s="4" t="s">
        <v>66</v>
      </c>
      <c r="M7" s="5" t="s">
        <v>67</v>
      </c>
    </row>
    <row r="8" spans="1:13" ht="100" customHeight="1">
      <c r="A8" s="4" t="s">
        <v>69</v>
      </c>
      <c r="B8" s="4" t="s">
        <v>37</v>
      </c>
      <c r="C8" s="4" t="s">
        <v>38</v>
      </c>
      <c r="D8" s="4" t="s">
        <v>60</v>
      </c>
      <c r="E8" s="4" t="s">
        <v>61</v>
      </c>
      <c r="F8" s="4" t="s">
        <v>70</v>
      </c>
      <c r="G8" s="4" t="s">
        <v>41</v>
      </c>
      <c r="H8" s="4" t="s">
        <v>71</v>
      </c>
      <c r="I8" s="4" t="s">
        <v>64</v>
      </c>
      <c r="J8" s="4" t="s">
        <v>65</v>
      </c>
      <c r="K8" s="4">
        <v>30</v>
      </c>
      <c r="L8" s="4" t="s">
        <v>66</v>
      </c>
      <c r="M8" s="5" t="s">
        <v>67</v>
      </c>
    </row>
    <row r="9" spans="1:13" ht="100" customHeight="1">
      <c r="A9" s="4" t="s">
        <v>72</v>
      </c>
      <c r="B9" s="4" t="s">
        <v>37</v>
      </c>
      <c r="C9" s="4" t="s">
        <v>38</v>
      </c>
      <c r="D9" s="4" t="s">
        <v>60</v>
      </c>
      <c r="E9" s="4" t="s">
        <v>61</v>
      </c>
      <c r="F9" s="4" t="s">
        <v>73</v>
      </c>
      <c r="G9" s="4" t="s">
        <v>41</v>
      </c>
      <c r="H9" s="4" t="s">
        <v>71</v>
      </c>
      <c r="I9" s="4" t="s">
        <v>74</v>
      </c>
      <c r="J9" s="4" t="s">
        <v>65</v>
      </c>
      <c r="K9" s="4">
        <v>30</v>
      </c>
      <c r="L9" s="4" t="s">
        <v>66</v>
      </c>
      <c r="M9" s="5" t="s">
        <v>75</v>
      </c>
    </row>
    <row r="10" spans="1:13" ht="100" customHeight="1">
      <c r="A10" s="4" t="s">
        <v>72</v>
      </c>
      <c r="B10" s="4" t="s">
        <v>37</v>
      </c>
      <c r="C10" s="4" t="s">
        <v>38</v>
      </c>
      <c r="D10" s="4" t="s">
        <v>60</v>
      </c>
      <c r="E10" s="4" t="s">
        <v>61</v>
      </c>
      <c r="F10" s="4" t="s">
        <v>76</v>
      </c>
      <c r="G10" s="4" t="s">
        <v>41</v>
      </c>
      <c r="H10" s="4" t="s">
        <v>77</v>
      </c>
      <c r="I10" s="4" t="s">
        <v>78</v>
      </c>
      <c r="J10" s="4" t="s">
        <v>65</v>
      </c>
      <c r="K10" s="4">
        <v>30</v>
      </c>
      <c r="L10" s="4" t="s">
        <v>66</v>
      </c>
      <c r="M10" s="5" t="s">
        <v>79</v>
      </c>
    </row>
    <row r="11" spans="1:13" ht="100" customHeight="1">
      <c r="A11" s="4" t="s">
        <v>80</v>
      </c>
      <c r="B11" s="4" t="s">
        <v>37</v>
      </c>
      <c r="C11" s="4" t="s">
        <v>81</v>
      </c>
      <c r="D11" s="4" t="s">
        <v>60</v>
      </c>
      <c r="E11" s="4" t="s">
        <v>82</v>
      </c>
      <c r="F11" s="4" t="s">
        <v>83</v>
      </c>
      <c r="G11" s="4" t="s">
        <v>41</v>
      </c>
      <c r="H11" s="4" t="s">
        <v>84</v>
      </c>
      <c r="I11" s="4" t="s">
        <v>85</v>
      </c>
      <c r="J11" s="4" t="s">
        <v>86</v>
      </c>
      <c r="K11" s="4">
        <v>5</v>
      </c>
      <c r="L11" s="4" t="s">
        <v>45</v>
      </c>
      <c r="M11" s="5" t="s">
        <v>87</v>
      </c>
    </row>
    <row r="12" spans="1:13" ht="100" customHeight="1">
      <c r="A12" s="4" t="s">
        <v>88</v>
      </c>
      <c r="B12" s="4" t="s">
        <v>37</v>
      </c>
      <c r="C12" s="4" t="s">
        <v>81</v>
      </c>
      <c r="D12" s="4" t="s">
        <v>60</v>
      </c>
      <c r="E12" s="4" t="s">
        <v>82</v>
      </c>
      <c r="F12" s="4" t="s">
        <v>89</v>
      </c>
      <c r="G12" s="4" t="s">
        <v>41</v>
      </c>
      <c r="H12" s="4" t="s">
        <v>63</v>
      </c>
      <c r="I12" s="4" t="s">
        <v>64</v>
      </c>
      <c r="J12" s="4" t="s">
        <v>90</v>
      </c>
      <c r="K12" s="4">
        <v>8</v>
      </c>
      <c r="L12" s="4" t="s">
        <v>45</v>
      </c>
      <c r="M12" s="5" t="s">
        <v>67</v>
      </c>
    </row>
    <row r="13" spans="1:13" ht="100" customHeight="1">
      <c r="A13" s="4" t="s">
        <v>88</v>
      </c>
      <c r="B13" s="4" t="s">
        <v>37</v>
      </c>
      <c r="C13" s="4" t="s">
        <v>81</v>
      </c>
      <c r="D13" s="4" t="s">
        <v>60</v>
      </c>
      <c r="E13" s="4" t="s">
        <v>82</v>
      </c>
      <c r="F13" s="4" t="s">
        <v>91</v>
      </c>
      <c r="G13" s="4" t="s">
        <v>41</v>
      </c>
      <c r="H13" s="4" t="s">
        <v>63</v>
      </c>
      <c r="I13" s="4" t="s">
        <v>64</v>
      </c>
      <c r="J13" s="4" t="s">
        <v>65</v>
      </c>
      <c r="K13" s="4">
        <v>30</v>
      </c>
      <c r="L13" s="4" t="s">
        <v>66</v>
      </c>
      <c r="M13" s="5" t="s">
        <v>67</v>
      </c>
    </row>
    <row r="14" spans="1:13" ht="100" customHeight="1">
      <c r="A14" s="4" t="s">
        <v>92</v>
      </c>
      <c r="B14" s="4" t="s">
        <v>37</v>
      </c>
      <c r="C14" s="4" t="s">
        <v>93</v>
      </c>
      <c r="D14" s="4" t="s">
        <v>60</v>
      </c>
      <c r="E14" s="4" t="s">
        <v>94</v>
      </c>
      <c r="F14" s="4" t="s">
        <v>95</v>
      </c>
      <c r="G14" s="4" t="s">
        <v>41</v>
      </c>
      <c r="H14" s="4" t="s">
        <v>96</v>
      </c>
      <c r="I14" s="4" t="s">
        <v>97</v>
      </c>
      <c r="J14" s="4" t="s">
        <v>98</v>
      </c>
      <c r="K14" s="4">
        <v>2</v>
      </c>
      <c r="L14" s="4" t="s">
        <v>99</v>
      </c>
      <c r="M14" s="5" t="s">
        <v>100</v>
      </c>
    </row>
    <row r="15" spans="1:13" ht="100" customHeight="1">
      <c r="A15" s="4" t="s">
        <v>101</v>
      </c>
      <c r="B15" s="4" t="s">
        <v>37</v>
      </c>
      <c r="C15" s="4" t="s">
        <v>93</v>
      </c>
      <c r="D15" s="4" t="s">
        <v>60</v>
      </c>
      <c r="E15" s="4" t="s">
        <v>94</v>
      </c>
      <c r="F15" s="4" t="s">
        <v>102</v>
      </c>
      <c r="G15" s="4" t="s">
        <v>41</v>
      </c>
      <c r="H15" s="4" t="s">
        <v>103</v>
      </c>
      <c r="I15" s="4" t="s">
        <v>97</v>
      </c>
      <c r="J15" s="4" t="s">
        <v>65</v>
      </c>
      <c r="K15" s="4">
        <v>30</v>
      </c>
      <c r="L15" s="4" t="s">
        <v>66</v>
      </c>
      <c r="M15" s="5" t="s">
        <v>100</v>
      </c>
    </row>
    <row r="16" spans="1:13" ht="100" customHeight="1">
      <c r="A16" s="4" t="s">
        <v>101</v>
      </c>
      <c r="B16" s="4" t="s">
        <v>37</v>
      </c>
      <c r="C16" s="4" t="s">
        <v>93</v>
      </c>
      <c r="D16" s="4" t="s">
        <v>60</v>
      </c>
      <c r="E16" s="4" t="s">
        <v>94</v>
      </c>
      <c r="F16" s="4" t="s">
        <v>104</v>
      </c>
      <c r="G16" s="4" t="s">
        <v>41</v>
      </c>
      <c r="H16" s="4" t="s">
        <v>103</v>
      </c>
      <c r="I16" s="4" t="s">
        <v>97</v>
      </c>
      <c r="J16" s="4" t="s">
        <v>65</v>
      </c>
      <c r="K16" s="4">
        <v>30</v>
      </c>
      <c r="L16" s="4" t="s">
        <v>66</v>
      </c>
      <c r="M16" s="5" t="s">
        <v>100</v>
      </c>
    </row>
    <row r="17" spans="1:13" ht="100" customHeight="1">
      <c r="A17" s="4" t="s">
        <v>105</v>
      </c>
      <c r="B17" s="4" t="s">
        <v>106</v>
      </c>
      <c r="C17" s="4" t="s">
        <v>107</v>
      </c>
      <c r="D17" s="4" t="s">
        <v>60</v>
      </c>
      <c r="E17" s="4" t="s">
        <v>108</v>
      </c>
      <c r="F17" s="4" t="s">
        <v>109</v>
      </c>
      <c r="G17" s="4" t="s">
        <v>110</v>
      </c>
      <c r="H17" s="4" t="s">
        <v>103</v>
      </c>
      <c r="I17" s="4" t="s">
        <v>111</v>
      </c>
      <c r="J17" s="4" t="s">
        <v>112</v>
      </c>
      <c r="K17" s="4">
        <v>17.82</v>
      </c>
      <c r="L17" s="4" t="s">
        <v>66</v>
      </c>
      <c r="M17" s="5" t="s">
        <v>113</v>
      </c>
    </row>
    <row r="18" spans="1:13" ht="100" customHeight="1">
      <c r="A18" s="4" t="s">
        <v>105</v>
      </c>
      <c r="B18" s="4" t="s">
        <v>106</v>
      </c>
      <c r="C18" s="4" t="s">
        <v>107</v>
      </c>
      <c r="D18" s="4" t="s">
        <v>60</v>
      </c>
      <c r="E18" s="4" t="s">
        <v>108</v>
      </c>
      <c r="F18" s="4" t="s">
        <v>114</v>
      </c>
      <c r="G18" s="4" t="s">
        <v>110</v>
      </c>
      <c r="H18" s="4" t="s">
        <v>58</v>
      </c>
      <c r="I18" s="4" t="s">
        <v>111</v>
      </c>
      <c r="J18" s="4" t="s">
        <v>112</v>
      </c>
      <c r="K18" s="4">
        <v>17.82</v>
      </c>
      <c r="L18" s="4" t="s">
        <v>66</v>
      </c>
      <c r="M18" s="5" t="s">
        <v>113</v>
      </c>
    </row>
    <row r="19" spans="1:13" ht="100" customHeight="1">
      <c r="A19" s="4" t="s">
        <v>115</v>
      </c>
      <c r="B19" s="4" t="s">
        <v>106</v>
      </c>
      <c r="C19" s="4" t="s">
        <v>107</v>
      </c>
      <c r="D19" s="4" t="s">
        <v>60</v>
      </c>
      <c r="E19" s="4" t="s">
        <v>108</v>
      </c>
      <c r="F19" s="4" t="s">
        <v>116</v>
      </c>
      <c r="G19" s="4" t="s">
        <v>110</v>
      </c>
      <c r="H19" s="4" t="s">
        <v>58</v>
      </c>
      <c r="I19" s="4" t="s">
        <v>117</v>
      </c>
      <c r="J19" s="4" t="s">
        <v>118</v>
      </c>
      <c r="K19" s="4">
        <v>47.7</v>
      </c>
      <c r="L19" s="4" t="s">
        <v>66</v>
      </c>
      <c r="M19" s="5" t="s">
        <v>119</v>
      </c>
    </row>
    <row r="20" spans="1:13" ht="100" customHeight="1">
      <c r="A20" s="4" t="s">
        <v>115</v>
      </c>
      <c r="B20" s="4" t="s">
        <v>106</v>
      </c>
      <c r="C20" s="4" t="s">
        <v>107</v>
      </c>
      <c r="D20" s="4" t="s">
        <v>60</v>
      </c>
      <c r="E20" s="4" t="s">
        <v>108</v>
      </c>
      <c r="F20" s="4" t="s">
        <v>120</v>
      </c>
      <c r="G20" s="4" t="s">
        <v>110</v>
      </c>
      <c r="H20" s="4" t="s">
        <v>58</v>
      </c>
      <c r="I20" s="4" t="s">
        <v>117</v>
      </c>
      <c r="J20" s="4" t="s">
        <v>118</v>
      </c>
      <c r="K20" s="4">
        <v>47.7</v>
      </c>
      <c r="L20" s="4" t="s">
        <v>66</v>
      </c>
      <c r="M20" s="5" t="s">
        <v>119</v>
      </c>
    </row>
    <row r="21" spans="1:13" ht="100" customHeight="1">
      <c r="A21" s="4" t="s">
        <v>121</v>
      </c>
      <c r="B21" s="4" t="s">
        <v>106</v>
      </c>
      <c r="C21" s="4" t="s">
        <v>107</v>
      </c>
      <c r="D21" s="4" t="s">
        <v>60</v>
      </c>
      <c r="E21" s="4" t="s">
        <v>108</v>
      </c>
      <c r="F21" s="4" t="s">
        <v>122</v>
      </c>
      <c r="G21" s="4" t="s">
        <v>110</v>
      </c>
      <c r="H21" s="4" t="s">
        <v>58</v>
      </c>
      <c r="I21" s="4" t="s">
        <v>123</v>
      </c>
      <c r="J21" s="4" t="s">
        <v>118</v>
      </c>
      <c r="K21" s="4">
        <v>47.7</v>
      </c>
      <c r="L21" s="4" t="s">
        <v>66</v>
      </c>
      <c r="M21" s="5" t="s">
        <v>124</v>
      </c>
    </row>
    <row r="22" spans="1:13" ht="100" customHeight="1">
      <c r="A22" s="4" t="s">
        <v>121</v>
      </c>
      <c r="B22" s="4" t="s">
        <v>106</v>
      </c>
      <c r="C22" s="4" t="s">
        <v>107</v>
      </c>
      <c r="D22" s="4" t="s">
        <v>60</v>
      </c>
      <c r="E22" s="4" t="s">
        <v>108</v>
      </c>
      <c r="F22" s="4" t="s">
        <v>125</v>
      </c>
      <c r="G22" s="4" t="s">
        <v>110</v>
      </c>
      <c r="H22" s="4" t="s">
        <v>58</v>
      </c>
      <c r="I22" s="4" t="s">
        <v>123</v>
      </c>
      <c r="J22" s="4" t="s">
        <v>118</v>
      </c>
      <c r="K22" s="4">
        <v>47.7</v>
      </c>
      <c r="L22" s="4" t="s">
        <v>66</v>
      </c>
      <c r="M22" s="5" t="s">
        <v>124</v>
      </c>
    </row>
    <row r="23" spans="1:13" ht="100" customHeight="1">
      <c r="A23" s="4" t="s">
        <v>126</v>
      </c>
      <c r="B23" s="4" t="s">
        <v>106</v>
      </c>
      <c r="C23" s="4" t="s">
        <v>107</v>
      </c>
      <c r="D23" s="4" t="s">
        <v>60</v>
      </c>
      <c r="E23" s="4" t="s">
        <v>108</v>
      </c>
      <c r="F23" s="4" t="s">
        <v>127</v>
      </c>
      <c r="G23" s="4" t="s">
        <v>110</v>
      </c>
      <c r="H23" s="4" t="s">
        <v>58</v>
      </c>
      <c r="I23" s="4" t="s">
        <v>123</v>
      </c>
      <c r="J23" s="4" t="s">
        <v>118</v>
      </c>
      <c r="K23" s="4">
        <v>47.7</v>
      </c>
      <c r="L23" s="4" t="s">
        <v>66</v>
      </c>
      <c r="M23" s="5" t="s">
        <v>124</v>
      </c>
    </row>
    <row r="24" spans="1:13" ht="100" customHeight="1">
      <c r="A24" s="4" t="s">
        <v>126</v>
      </c>
      <c r="B24" s="4" t="s">
        <v>106</v>
      </c>
      <c r="C24" s="4" t="s">
        <v>107</v>
      </c>
      <c r="D24" s="4" t="s">
        <v>60</v>
      </c>
      <c r="E24" s="4" t="s">
        <v>108</v>
      </c>
      <c r="F24" s="4" t="s">
        <v>128</v>
      </c>
      <c r="G24" s="4" t="s">
        <v>110</v>
      </c>
      <c r="H24" s="4" t="s">
        <v>58</v>
      </c>
      <c r="I24" s="4" t="s">
        <v>123</v>
      </c>
      <c r="J24" s="4" t="s">
        <v>118</v>
      </c>
      <c r="K24" s="4">
        <v>47.7</v>
      </c>
      <c r="L24" s="4" t="s">
        <v>66</v>
      </c>
      <c r="M24" s="5" t="s">
        <v>124</v>
      </c>
    </row>
    <row r="25" spans="1:13" ht="100" customHeight="1">
      <c r="A25" s="4" t="s">
        <v>129</v>
      </c>
      <c r="B25" s="4" t="s">
        <v>106</v>
      </c>
      <c r="C25" s="4" t="s">
        <v>107</v>
      </c>
      <c r="D25" s="4" t="s">
        <v>60</v>
      </c>
      <c r="E25" s="4" t="s">
        <v>108</v>
      </c>
      <c r="F25" s="4" t="s">
        <v>130</v>
      </c>
      <c r="G25" s="4" t="s">
        <v>110</v>
      </c>
      <c r="H25" s="4" t="s">
        <v>58</v>
      </c>
      <c r="I25" s="4" t="s">
        <v>117</v>
      </c>
      <c r="J25" s="4" t="s">
        <v>112</v>
      </c>
      <c r="K25" s="4">
        <v>17.82</v>
      </c>
      <c r="L25" s="4" t="s">
        <v>66</v>
      </c>
      <c r="M25" s="5" t="s">
        <v>119</v>
      </c>
    </row>
    <row r="26" spans="1:13" ht="100" customHeight="1">
      <c r="A26" s="4" t="s">
        <v>129</v>
      </c>
      <c r="B26" s="4" t="s">
        <v>106</v>
      </c>
      <c r="C26" s="4" t="s">
        <v>107</v>
      </c>
      <c r="D26" s="4" t="s">
        <v>60</v>
      </c>
      <c r="E26" s="4" t="s">
        <v>108</v>
      </c>
      <c r="F26" s="4" t="s">
        <v>131</v>
      </c>
      <c r="G26" s="4" t="s">
        <v>110</v>
      </c>
      <c r="H26" s="4" t="s">
        <v>58</v>
      </c>
      <c r="I26" s="4" t="s">
        <v>111</v>
      </c>
      <c r="J26" s="4" t="s">
        <v>112</v>
      </c>
      <c r="K26" s="4">
        <v>17.82</v>
      </c>
      <c r="L26" s="4" t="s">
        <v>66</v>
      </c>
      <c r="M26" s="5" t="s">
        <v>113</v>
      </c>
    </row>
    <row r="27" spans="1:13" ht="100" customHeight="1">
      <c r="A27" s="4" t="s">
        <v>132</v>
      </c>
      <c r="B27" s="4" t="s">
        <v>106</v>
      </c>
      <c r="C27" s="4" t="s">
        <v>107</v>
      </c>
      <c r="D27" s="4" t="s">
        <v>60</v>
      </c>
      <c r="E27" s="4" t="s">
        <v>108</v>
      </c>
      <c r="F27" s="4" t="s">
        <v>133</v>
      </c>
      <c r="G27" s="4" t="s">
        <v>110</v>
      </c>
      <c r="H27" s="4" t="s">
        <v>58</v>
      </c>
      <c r="I27" s="4" t="s">
        <v>134</v>
      </c>
      <c r="J27" s="4" t="s">
        <v>118</v>
      </c>
      <c r="K27" s="4">
        <v>47.7</v>
      </c>
      <c r="L27" s="4" t="s">
        <v>66</v>
      </c>
      <c r="M27" s="5" t="s">
        <v>46</v>
      </c>
    </row>
    <row r="28" spans="1:13" ht="100" customHeight="1">
      <c r="A28" s="4" t="s">
        <v>132</v>
      </c>
      <c r="B28" s="4" t="s">
        <v>106</v>
      </c>
      <c r="C28" s="4" t="s">
        <v>107</v>
      </c>
      <c r="D28" s="4" t="s">
        <v>60</v>
      </c>
      <c r="E28" s="4" t="s">
        <v>108</v>
      </c>
      <c r="F28" s="4" t="s">
        <v>135</v>
      </c>
      <c r="G28" s="4" t="s">
        <v>110</v>
      </c>
      <c r="H28" s="4" t="s">
        <v>58</v>
      </c>
      <c r="I28" s="4" t="s">
        <v>117</v>
      </c>
      <c r="J28" s="4" t="s">
        <v>118</v>
      </c>
      <c r="K28" s="4">
        <v>47.7</v>
      </c>
      <c r="L28" s="4" t="s">
        <v>66</v>
      </c>
      <c r="M28" s="5" t="s">
        <v>119</v>
      </c>
    </row>
    <row r="29" spans="1:13" ht="100" customHeight="1">
      <c r="A29" s="4" t="s">
        <v>132</v>
      </c>
      <c r="B29" s="4" t="s">
        <v>106</v>
      </c>
      <c r="C29" s="4" t="s">
        <v>107</v>
      </c>
      <c r="D29" s="4" t="s">
        <v>60</v>
      </c>
      <c r="E29" s="4" t="s">
        <v>108</v>
      </c>
      <c r="F29" s="4" t="s">
        <v>136</v>
      </c>
      <c r="G29" s="4" t="s">
        <v>110</v>
      </c>
      <c r="H29" s="4" t="s">
        <v>58</v>
      </c>
      <c r="I29" s="4" t="s">
        <v>134</v>
      </c>
      <c r="J29" s="4" t="s">
        <v>118</v>
      </c>
      <c r="K29" s="4">
        <v>47.7</v>
      </c>
      <c r="L29" s="4" t="s">
        <v>66</v>
      </c>
      <c r="M29" s="5" t="s">
        <v>46</v>
      </c>
    </row>
    <row r="30" spans="1:13" ht="100" customHeight="1">
      <c r="A30" s="4" t="s">
        <v>137</v>
      </c>
      <c r="B30" s="4" t="s">
        <v>106</v>
      </c>
      <c r="C30" s="4" t="s">
        <v>107</v>
      </c>
      <c r="D30" s="4" t="s">
        <v>60</v>
      </c>
      <c r="E30" s="4" t="s">
        <v>108</v>
      </c>
      <c r="F30" s="4" t="s">
        <v>138</v>
      </c>
      <c r="G30" s="4" t="s">
        <v>110</v>
      </c>
      <c r="H30" s="4" t="s">
        <v>51</v>
      </c>
      <c r="I30" s="4" t="s">
        <v>111</v>
      </c>
      <c r="J30" s="4" t="s">
        <v>112</v>
      </c>
      <c r="K30" s="4">
        <v>17.82</v>
      </c>
      <c r="L30" s="4" t="s">
        <v>66</v>
      </c>
      <c r="M30" s="5" t="s">
        <v>113</v>
      </c>
    </row>
    <row r="31" spans="1:13" ht="100" customHeight="1">
      <c r="A31" s="4" t="s">
        <v>137</v>
      </c>
      <c r="B31" s="4" t="s">
        <v>106</v>
      </c>
      <c r="C31" s="4" t="s">
        <v>107</v>
      </c>
      <c r="D31" s="4" t="s">
        <v>60</v>
      </c>
      <c r="E31" s="4" t="s">
        <v>108</v>
      </c>
      <c r="F31" s="4" t="s">
        <v>139</v>
      </c>
      <c r="G31" s="4" t="s">
        <v>110</v>
      </c>
      <c r="H31" s="4" t="s">
        <v>51</v>
      </c>
      <c r="I31" s="4" t="s">
        <v>111</v>
      </c>
      <c r="J31" s="4" t="s">
        <v>112</v>
      </c>
      <c r="K31" s="4">
        <v>17.82</v>
      </c>
      <c r="L31" s="4" t="s">
        <v>66</v>
      </c>
      <c r="M31" s="5" t="s">
        <v>113</v>
      </c>
    </row>
    <row r="32" spans="1:13" ht="100" customHeight="1">
      <c r="A32" s="4" t="s">
        <v>140</v>
      </c>
      <c r="B32" s="4" t="s">
        <v>37</v>
      </c>
      <c r="C32" s="4" t="s">
        <v>38</v>
      </c>
      <c r="D32" s="4" t="s">
        <v>60</v>
      </c>
      <c r="E32" s="4" t="s">
        <v>39</v>
      </c>
      <c r="F32" s="4" t="s">
        <v>141</v>
      </c>
      <c r="G32" s="4" t="s">
        <v>103</v>
      </c>
      <c r="H32" s="4" t="s">
        <v>58</v>
      </c>
      <c r="I32" s="4" t="s">
        <v>134</v>
      </c>
      <c r="J32" s="4" t="s">
        <v>142</v>
      </c>
      <c r="K32" s="4">
        <v>40</v>
      </c>
      <c r="L32" s="4" t="s">
        <v>45</v>
      </c>
      <c r="M32" s="5" t="s">
        <v>46</v>
      </c>
    </row>
    <row r="33" spans="1:13" ht="100" customHeight="1">
      <c r="A33" s="4" t="s">
        <v>140</v>
      </c>
      <c r="B33" s="4" t="s">
        <v>37</v>
      </c>
      <c r="C33" s="4" t="s">
        <v>38</v>
      </c>
      <c r="D33" s="4" t="s">
        <v>60</v>
      </c>
      <c r="E33" s="4" t="s">
        <v>39</v>
      </c>
      <c r="F33" s="4" t="s">
        <v>143</v>
      </c>
      <c r="G33" s="4" t="s">
        <v>103</v>
      </c>
      <c r="H33" s="4" t="s">
        <v>58</v>
      </c>
      <c r="I33" s="4" t="s">
        <v>134</v>
      </c>
      <c r="J33" s="4" t="s">
        <v>144</v>
      </c>
      <c r="K33" s="4">
        <v>100</v>
      </c>
      <c r="L33" s="4" t="s">
        <v>145</v>
      </c>
      <c r="M33" s="5" t="s">
        <v>46</v>
      </c>
    </row>
    <row r="34" spans="1:13" ht="100" customHeight="1">
      <c r="A34" s="4" t="s">
        <v>140</v>
      </c>
      <c r="B34" s="4" t="s">
        <v>37</v>
      </c>
      <c r="C34" s="4" t="s">
        <v>38</v>
      </c>
      <c r="D34" s="4" t="s">
        <v>60</v>
      </c>
      <c r="E34" s="4" t="s">
        <v>39</v>
      </c>
      <c r="F34" s="4" t="s">
        <v>146</v>
      </c>
      <c r="G34" s="4" t="s">
        <v>103</v>
      </c>
      <c r="H34" s="4" t="s">
        <v>58</v>
      </c>
      <c r="I34" s="4" t="s">
        <v>134</v>
      </c>
      <c r="J34" s="4" t="s">
        <v>147</v>
      </c>
      <c r="K34" s="4" t="s">
        <v>148</v>
      </c>
      <c r="L34" s="4" t="s">
        <v>149</v>
      </c>
      <c r="M34" s="5" t="s">
        <v>46</v>
      </c>
    </row>
    <row r="35" spans="1:13" ht="100" customHeight="1">
      <c r="A35" s="4" t="s">
        <v>150</v>
      </c>
      <c r="B35" s="4" t="s">
        <v>37</v>
      </c>
      <c r="C35" s="4" t="s">
        <v>93</v>
      </c>
      <c r="D35" s="4" t="s">
        <v>151</v>
      </c>
      <c r="E35" s="4" t="s">
        <v>152</v>
      </c>
      <c r="F35" s="4" t="s">
        <v>153</v>
      </c>
      <c r="G35" s="4" t="s">
        <v>103</v>
      </c>
      <c r="H35" s="4" t="s">
        <v>58</v>
      </c>
      <c r="I35" s="4" t="s">
        <v>111</v>
      </c>
      <c r="J35" s="4" t="s">
        <v>154</v>
      </c>
      <c r="K35" s="4">
        <v>225</v>
      </c>
      <c r="L35" s="4" t="s">
        <v>155</v>
      </c>
      <c r="M35" s="5" t="s">
        <v>113</v>
      </c>
    </row>
    <row r="36" spans="1:13" ht="100" customHeight="1">
      <c r="A36" s="4" t="s">
        <v>150</v>
      </c>
      <c r="B36" s="4" t="s">
        <v>37</v>
      </c>
      <c r="C36" s="4" t="s">
        <v>93</v>
      </c>
      <c r="D36" s="4" t="s">
        <v>151</v>
      </c>
      <c r="E36" s="4" t="s">
        <v>152</v>
      </c>
      <c r="F36" s="4" t="s">
        <v>156</v>
      </c>
      <c r="G36" s="4" t="s">
        <v>103</v>
      </c>
      <c r="H36" s="4" t="s">
        <v>58</v>
      </c>
      <c r="I36" s="4" t="s">
        <v>111</v>
      </c>
      <c r="J36" s="4" t="s">
        <v>154</v>
      </c>
      <c r="K36" s="4">
        <v>225</v>
      </c>
      <c r="L36" s="4" t="s">
        <v>155</v>
      </c>
      <c r="M36" s="5" t="s">
        <v>113</v>
      </c>
    </row>
    <row r="37" spans="1:13" ht="100" customHeight="1">
      <c r="A37" s="4" t="s">
        <v>157</v>
      </c>
      <c r="B37" s="4" t="s">
        <v>158</v>
      </c>
      <c r="C37" s="4" t="s">
        <v>159</v>
      </c>
      <c r="D37" s="4" t="s">
        <v>151</v>
      </c>
      <c r="E37" s="4" t="s">
        <v>160</v>
      </c>
      <c r="F37" s="4" t="s">
        <v>161</v>
      </c>
      <c r="G37" s="4" t="s">
        <v>103</v>
      </c>
      <c r="H37" s="4" t="s">
        <v>58</v>
      </c>
      <c r="I37" s="4" t="s">
        <v>134</v>
      </c>
      <c r="J37" s="4" t="s">
        <v>162</v>
      </c>
      <c r="K37" s="4">
        <v>88</v>
      </c>
      <c r="L37" s="4" t="s">
        <v>66</v>
      </c>
      <c r="M37" s="5" t="s">
        <v>46</v>
      </c>
    </row>
    <row r="38" spans="1:13" ht="100" customHeight="1">
      <c r="A38" s="4" t="s">
        <v>157</v>
      </c>
      <c r="B38" s="4" t="s">
        <v>158</v>
      </c>
      <c r="C38" s="4" t="s">
        <v>159</v>
      </c>
      <c r="D38" s="4" t="s">
        <v>151</v>
      </c>
      <c r="E38" s="4" t="s">
        <v>160</v>
      </c>
      <c r="F38" s="4" t="s">
        <v>163</v>
      </c>
      <c r="G38" s="4" t="s">
        <v>103</v>
      </c>
      <c r="H38" s="4" t="s">
        <v>58</v>
      </c>
      <c r="I38" s="4" t="s">
        <v>134</v>
      </c>
      <c r="J38" s="4" t="s">
        <v>162</v>
      </c>
      <c r="K38" s="4">
        <v>88</v>
      </c>
      <c r="L38" s="4" t="s">
        <v>66</v>
      </c>
      <c r="M38" s="5" t="s">
        <v>46</v>
      </c>
    </row>
    <row r="39" spans="1:13" ht="100" customHeight="1">
      <c r="A39" s="4" t="s">
        <v>164</v>
      </c>
      <c r="B39" s="4" t="s">
        <v>37</v>
      </c>
      <c r="C39" s="4" t="s">
        <v>38</v>
      </c>
      <c r="D39" s="4" t="s">
        <v>165</v>
      </c>
      <c r="E39" s="4" t="s">
        <v>49</v>
      </c>
      <c r="F39" s="4" t="s">
        <v>166</v>
      </c>
      <c r="G39" s="4" t="s">
        <v>167</v>
      </c>
      <c r="H39" s="4" t="s">
        <v>58</v>
      </c>
      <c r="I39" s="4" t="s">
        <v>134</v>
      </c>
      <c r="J39" s="4" t="s">
        <v>168</v>
      </c>
      <c r="K39" s="4" t="s">
        <v>169</v>
      </c>
      <c r="L39" s="4" t="s">
        <v>170</v>
      </c>
      <c r="M39" s="5" t="s">
        <v>46</v>
      </c>
    </row>
    <row r="40" spans="1:13" ht="100" customHeight="1">
      <c r="A40" s="4" t="s">
        <v>164</v>
      </c>
      <c r="B40" s="4" t="s">
        <v>37</v>
      </c>
      <c r="C40" s="4" t="s">
        <v>38</v>
      </c>
      <c r="D40" s="4" t="s">
        <v>165</v>
      </c>
      <c r="E40" s="4" t="s">
        <v>49</v>
      </c>
      <c r="F40" s="4" t="s">
        <v>171</v>
      </c>
      <c r="G40" s="4" t="s">
        <v>167</v>
      </c>
      <c r="H40" s="4" t="s">
        <v>58</v>
      </c>
      <c r="I40" s="4" t="s">
        <v>172</v>
      </c>
      <c r="J40" s="4" t="s">
        <v>168</v>
      </c>
      <c r="K40" s="4" t="s">
        <v>169</v>
      </c>
      <c r="L40" s="4" t="s">
        <v>170</v>
      </c>
      <c r="M40" s="5" t="s">
        <v>173</v>
      </c>
    </row>
    <row r="41" spans="1:13" ht="100" customHeight="1">
      <c r="A41" s="4" t="s">
        <v>164</v>
      </c>
      <c r="B41" s="4" t="s">
        <v>37</v>
      </c>
      <c r="C41" s="4" t="s">
        <v>38</v>
      </c>
      <c r="D41" s="4" t="s">
        <v>165</v>
      </c>
      <c r="E41" s="4" t="s">
        <v>49</v>
      </c>
      <c r="F41" s="4" t="s">
        <v>174</v>
      </c>
      <c r="G41" s="4" t="s">
        <v>167</v>
      </c>
      <c r="H41" s="4" t="s">
        <v>58</v>
      </c>
      <c r="I41" s="4" t="s">
        <v>172</v>
      </c>
      <c r="J41" s="4" t="s">
        <v>168</v>
      </c>
      <c r="K41" s="4" t="s">
        <v>169</v>
      </c>
      <c r="L41" s="4" t="s">
        <v>170</v>
      </c>
      <c r="M41" s="5" t="s">
        <v>173</v>
      </c>
    </row>
    <row r="42" spans="1:13" ht="100" customHeight="1">
      <c r="A42" s="4" t="s">
        <v>175</v>
      </c>
      <c r="B42" s="4" t="s">
        <v>37</v>
      </c>
      <c r="C42" s="4" t="s">
        <v>38</v>
      </c>
      <c r="D42" s="4" t="s">
        <v>48</v>
      </c>
      <c r="E42" s="4" t="s">
        <v>49</v>
      </c>
      <c r="F42" s="4" t="s">
        <v>176</v>
      </c>
      <c r="G42" s="4" t="s">
        <v>177</v>
      </c>
      <c r="H42" s="4" t="s">
        <v>71</v>
      </c>
      <c r="I42" s="4" t="s">
        <v>178</v>
      </c>
      <c r="J42" s="4" t="s">
        <v>179</v>
      </c>
      <c r="K42" s="4">
        <v>4.99</v>
      </c>
      <c r="L42" s="4" t="s">
        <v>66</v>
      </c>
      <c r="M42" s="5" t="s">
        <v>180</v>
      </c>
    </row>
    <row r="43" spans="1:13" ht="100" customHeight="1">
      <c r="A43" s="4" t="s">
        <v>175</v>
      </c>
      <c r="B43" s="4" t="s">
        <v>37</v>
      </c>
      <c r="C43" s="4" t="s">
        <v>38</v>
      </c>
      <c r="D43" s="4" t="s">
        <v>48</v>
      </c>
      <c r="E43" s="4" t="s">
        <v>49</v>
      </c>
      <c r="F43" s="4" t="s">
        <v>181</v>
      </c>
      <c r="G43" s="4" t="s">
        <v>177</v>
      </c>
      <c r="H43" s="4" t="s">
        <v>41</v>
      </c>
      <c r="I43" s="4" t="s">
        <v>178</v>
      </c>
      <c r="J43" s="4" t="s">
        <v>179</v>
      </c>
      <c r="K43" s="4">
        <v>4.99</v>
      </c>
      <c r="L43" s="4" t="s">
        <v>66</v>
      </c>
      <c r="M43" s="5" t="s">
        <v>180</v>
      </c>
    </row>
    <row r="44" spans="1:13" ht="100" customHeight="1">
      <c r="A44" s="4" t="s">
        <v>182</v>
      </c>
      <c r="B44" s="4" t="s">
        <v>37</v>
      </c>
      <c r="C44" s="4" t="s">
        <v>38</v>
      </c>
      <c r="D44" s="4" t="s">
        <v>48</v>
      </c>
      <c r="E44" s="4" t="s">
        <v>49</v>
      </c>
      <c r="F44" s="4" t="s">
        <v>56</v>
      </c>
      <c r="G44" s="4" t="s">
        <v>177</v>
      </c>
      <c r="H44" s="4" t="s">
        <v>63</v>
      </c>
      <c r="I44" s="4" t="s">
        <v>178</v>
      </c>
      <c r="J44" s="4" t="s">
        <v>183</v>
      </c>
      <c r="K44" s="4" t="s">
        <v>184</v>
      </c>
      <c r="L44" s="4" t="s">
        <v>66</v>
      </c>
      <c r="M44" s="5" t="s">
        <v>180</v>
      </c>
    </row>
    <row r="45" spans="1:13" ht="100" customHeight="1">
      <c r="A45" s="4" t="s">
        <v>182</v>
      </c>
      <c r="B45" s="4" t="s">
        <v>37</v>
      </c>
      <c r="C45" s="4" t="s">
        <v>38</v>
      </c>
      <c r="D45" s="4" t="s">
        <v>48</v>
      </c>
      <c r="E45" s="4" t="s">
        <v>49</v>
      </c>
      <c r="F45" s="4" t="s">
        <v>185</v>
      </c>
      <c r="G45" s="4" t="s">
        <v>177</v>
      </c>
      <c r="H45" s="4" t="s">
        <v>63</v>
      </c>
      <c r="I45" s="4" t="s">
        <v>178</v>
      </c>
      <c r="J45" s="4" t="s">
        <v>183</v>
      </c>
      <c r="K45" s="4" t="s">
        <v>184</v>
      </c>
      <c r="L45" s="4" t="s">
        <v>66</v>
      </c>
      <c r="M45" s="5" t="s">
        <v>180</v>
      </c>
    </row>
    <row r="46" spans="1:13" ht="100" customHeight="1">
      <c r="A46" s="4" t="s">
        <v>182</v>
      </c>
      <c r="B46" s="4" t="s">
        <v>37</v>
      </c>
      <c r="C46" s="4" t="s">
        <v>38</v>
      </c>
      <c r="D46" s="4" t="s">
        <v>48</v>
      </c>
      <c r="E46" s="4" t="s">
        <v>49</v>
      </c>
      <c r="F46" s="4" t="s">
        <v>186</v>
      </c>
      <c r="G46" s="4" t="s">
        <v>177</v>
      </c>
      <c r="H46" s="4" t="s">
        <v>41</v>
      </c>
      <c r="I46" s="4" t="s">
        <v>178</v>
      </c>
      <c r="J46" s="4" t="s">
        <v>183</v>
      </c>
      <c r="K46" s="4" t="s">
        <v>184</v>
      </c>
      <c r="L46" s="4" t="s">
        <v>66</v>
      </c>
      <c r="M46" s="5" t="s">
        <v>180</v>
      </c>
    </row>
    <row r="47" spans="1:13" ht="100" customHeight="1">
      <c r="A47" s="4" t="s">
        <v>182</v>
      </c>
      <c r="B47" s="4" t="s">
        <v>37</v>
      </c>
      <c r="C47" s="4" t="s">
        <v>38</v>
      </c>
      <c r="D47" s="4" t="s">
        <v>48</v>
      </c>
      <c r="E47" s="4" t="s">
        <v>49</v>
      </c>
      <c r="F47" s="4" t="s">
        <v>187</v>
      </c>
      <c r="G47" s="4" t="s">
        <v>177</v>
      </c>
      <c r="H47" s="4" t="s">
        <v>71</v>
      </c>
      <c r="I47" s="4" t="s">
        <v>178</v>
      </c>
      <c r="J47" s="4" t="s">
        <v>183</v>
      </c>
      <c r="K47" s="4" t="s">
        <v>184</v>
      </c>
      <c r="L47" s="4" t="s">
        <v>66</v>
      </c>
      <c r="M47" s="5" t="s">
        <v>180</v>
      </c>
    </row>
    <row r="48" spans="1:13" ht="100" customHeight="1">
      <c r="A48" s="4" t="s">
        <v>182</v>
      </c>
      <c r="B48" s="4" t="s">
        <v>37</v>
      </c>
      <c r="C48" s="4" t="s">
        <v>38</v>
      </c>
      <c r="D48" s="4" t="s">
        <v>48</v>
      </c>
      <c r="E48" s="4" t="s">
        <v>49</v>
      </c>
      <c r="F48" s="4" t="s">
        <v>188</v>
      </c>
      <c r="G48" s="4" t="s">
        <v>177</v>
      </c>
      <c r="H48" s="4" t="s">
        <v>41</v>
      </c>
      <c r="I48" s="4" t="s">
        <v>178</v>
      </c>
      <c r="J48" s="4" t="s">
        <v>179</v>
      </c>
      <c r="K48" s="4">
        <v>4.99</v>
      </c>
      <c r="L48" s="4" t="s">
        <v>66</v>
      </c>
      <c r="M48" s="5" t="s">
        <v>180</v>
      </c>
    </row>
    <row r="49" spans="1:13" ht="100" customHeight="1">
      <c r="A49" s="4" t="s">
        <v>189</v>
      </c>
      <c r="B49" s="4" t="s">
        <v>37</v>
      </c>
      <c r="C49" s="4" t="s">
        <v>38</v>
      </c>
      <c r="D49" s="4" t="s">
        <v>48</v>
      </c>
      <c r="E49" s="4" t="s">
        <v>49</v>
      </c>
      <c r="F49" s="4" t="s">
        <v>190</v>
      </c>
      <c r="G49" s="4" t="s">
        <v>177</v>
      </c>
      <c r="H49" s="4" t="s">
        <v>51</v>
      </c>
      <c r="I49" s="4" t="s">
        <v>178</v>
      </c>
      <c r="J49" s="4" t="s">
        <v>183</v>
      </c>
      <c r="K49" s="4" t="s">
        <v>184</v>
      </c>
      <c r="L49" s="4" t="s">
        <v>66</v>
      </c>
      <c r="M49" s="5" t="s">
        <v>180</v>
      </c>
    </row>
    <row r="50" spans="1:13" ht="100" customHeight="1">
      <c r="A50" s="4" t="s">
        <v>189</v>
      </c>
      <c r="B50" s="4" t="s">
        <v>37</v>
      </c>
      <c r="C50" s="4" t="s">
        <v>38</v>
      </c>
      <c r="D50" s="4" t="s">
        <v>60</v>
      </c>
      <c r="E50" s="4" t="s">
        <v>49</v>
      </c>
      <c r="F50" s="4" t="s">
        <v>191</v>
      </c>
      <c r="G50" s="4" t="s">
        <v>177</v>
      </c>
      <c r="H50" s="4" t="s">
        <v>51</v>
      </c>
      <c r="I50" s="4" t="s">
        <v>172</v>
      </c>
      <c r="J50" s="4" t="s">
        <v>65</v>
      </c>
      <c r="K50" s="4">
        <v>30</v>
      </c>
      <c r="L50" s="4" t="s">
        <v>54</v>
      </c>
      <c r="M50" s="5" t="s">
        <v>173</v>
      </c>
    </row>
    <row r="51" spans="1:13" ht="100" customHeight="1">
      <c r="A51" s="4" t="s">
        <v>189</v>
      </c>
      <c r="B51" s="4" t="s">
        <v>37</v>
      </c>
      <c r="C51" s="4" t="s">
        <v>38</v>
      </c>
      <c r="D51" s="4" t="s">
        <v>60</v>
      </c>
      <c r="E51" s="4" t="s">
        <v>49</v>
      </c>
      <c r="F51" s="4" t="s">
        <v>192</v>
      </c>
      <c r="G51" s="4" t="s">
        <v>41</v>
      </c>
      <c r="H51" s="4" t="s">
        <v>63</v>
      </c>
      <c r="I51" s="4" t="s">
        <v>172</v>
      </c>
      <c r="J51" s="4" t="s">
        <v>65</v>
      </c>
      <c r="K51" s="4">
        <v>30</v>
      </c>
      <c r="L51" s="4" t="s">
        <v>54</v>
      </c>
      <c r="M51" s="5" t="s">
        <v>173</v>
      </c>
    </row>
    <row r="52" spans="1:13" ht="100" customHeight="1">
      <c r="A52" s="4" t="s">
        <v>189</v>
      </c>
      <c r="B52" s="4" t="s">
        <v>37</v>
      </c>
      <c r="C52" s="4" t="s">
        <v>38</v>
      </c>
      <c r="D52" s="4" t="s">
        <v>60</v>
      </c>
      <c r="E52" s="4" t="s">
        <v>49</v>
      </c>
      <c r="F52" s="4" t="s">
        <v>193</v>
      </c>
      <c r="G52" s="4" t="s">
        <v>177</v>
      </c>
      <c r="H52" s="4" t="s">
        <v>63</v>
      </c>
      <c r="I52" s="4" t="s">
        <v>172</v>
      </c>
      <c r="J52" s="4" t="s">
        <v>65</v>
      </c>
      <c r="K52" s="4">
        <v>30</v>
      </c>
      <c r="L52" s="4" t="s">
        <v>54</v>
      </c>
      <c r="M52" s="5" t="s">
        <v>173</v>
      </c>
    </row>
    <row r="53" spans="1:13" ht="100" customHeight="1">
      <c r="A53" s="4" t="s">
        <v>194</v>
      </c>
      <c r="B53" s="4" t="s">
        <v>37</v>
      </c>
      <c r="C53" s="4" t="s">
        <v>38</v>
      </c>
      <c r="D53" s="4" t="s">
        <v>60</v>
      </c>
      <c r="E53" s="4" t="s">
        <v>61</v>
      </c>
      <c r="F53" s="4" t="s">
        <v>195</v>
      </c>
      <c r="G53" s="4" t="s">
        <v>167</v>
      </c>
      <c r="H53" s="4" t="s">
        <v>41</v>
      </c>
      <c r="I53" s="4" t="s">
        <v>134</v>
      </c>
      <c r="J53" s="4" t="s">
        <v>65</v>
      </c>
      <c r="K53" s="4">
        <v>30</v>
      </c>
      <c r="L53" s="4" t="s">
        <v>66</v>
      </c>
      <c r="M53" s="5" t="s">
        <v>46</v>
      </c>
    </row>
    <row r="54" spans="1:13" ht="100" customHeight="1">
      <c r="A54" s="4" t="s">
        <v>194</v>
      </c>
      <c r="B54" s="4" t="s">
        <v>37</v>
      </c>
      <c r="C54" s="4" t="s">
        <v>38</v>
      </c>
      <c r="D54" s="4" t="s">
        <v>60</v>
      </c>
      <c r="E54" s="4" t="s">
        <v>61</v>
      </c>
      <c r="F54" s="4" t="s">
        <v>196</v>
      </c>
      <c r="G54" s="4" t="s">
        <v>167</v>
      </c>
      <c r="H54" s="4" t="s">
        <v>63</v>
      </c>
      <c r="I54" s="4" t="s">
        <v>172</v>
      </c>
      <c r="J54" s="4" t="s">
        <v>65</v>
      </c>
      <c r="K54" s="4">
        <v>30</v>
      </c>
      <c r="L54" s="4" t="s">
        <v>66</v>
      </c>
      <c r="M54" s="5" t="s">
        <v>173</v>
      </c>
    </row>
    <row r="55" spans="1:13" ht="100" customHeight="1">
      <c r="A55" s="4" t="s">
        <v>194</v>
      </c>
      <c r="B55" s="4" t="s">
        <v>37</v>
      </c>
      <c r="C55" s="4" t="s">
        <v>38</v>
      </c>
      <c r="D55" s="4" t="s">
        <v>60</v>
      </c>
      <c r="E55" s="4" t="s">
        <v>61</v>
      </c>
      <c r="F55" s="4" t="s">
        <v>197</v>
      </c>
      <c r="G55" s="4" t="s">
        <v>167</v>
      </c>
      <c r="H55" s="4" t="s">
        <v>63</v>
      </c>
      <c r="I55" s="4" t="s">
        <v>172</v>
      </c>
      <c r="J55" s="4" t="s">
        <v>65</v>
      </c>
      <c r="K55" s="4">
        <v>30</v>
      </c>
      <c r="L55" s="4" t="s">
        <v>66</v>
      </c>
      <c r="M55" s="5" t="s">
        <v>173</v>
      </c>
    </row>
    <row r="56" spans="1:13" ht="100" customHeight="1">
      <c r="A56" s="4" t="s">
        <v>194</v>
      </c>
      <c r="B56" s="4" t="s">
        <v>37</v>
      </c>
      <c r="C56" s="4" t="s">
        <v>38</v>
      </c>
      <c r="D56" s="4" t="s">
        <v>60</v>
      </c>
      <c r="E56" s="4" t="s">
        <v>61</v>
      </c>
      <c r="F56" s="4" t="s">
        <v>198</v>
      </c>
      <c r="G56" s="4" t="s">
        <v>167</v>
      </c>
      <c r="H56" s="4" t="s">
        <v>63</v>
      </c>
      <c r="I56" s="4" t="s">
        <v>172</v>
      </c>
      <c r="J56" s="4" t="s">
        <v>65</v>
      </c>
      <c r="K56" s="4">
        <v>30</v>
      </c>
      <c r="L56" s="4" t="s">
        <v>66</v>
      </c>
      <c r="M56" s="5" t="s">
        <v>173</v>
      </c>
    </row>
    <row r="57" spans="1:13" ht="100" customHeight="1">
      <c r="A57" s="4" t="s">
        <v>199</v>
      </c>
      <c r="B57" s="4" t="s">
        <v>37</v>
      </c>
      <c r="C57" s="4" t="s">
        <v>38</v>
      </c>
      <c r="D57" s="4" t="s">
        <v>60</v>
      </c>
      <c r="E57" s="4" t="s">
        <v>61</v>
      </c>
      <c r="F57" s="4" t="s">
        <v>200</v>
      </c>
      <c r="G57" s="4" t="s">
        <v>167</v>
      </c>
      <c r="H57" s="4" t="s">
        <v>63</v>
      </c>
      <c r="I57" s="4" t="s">
        <v>172</v>
      </c>
      <c r="J57" s="4" t="s">
        <v>65</v>
      </c>
      <c r="K57" s="4">
        <v>30</v>
      </c>
      <c r="L57" s="4" t="s">
        <v>66</v>
      </c>
      <c r="M57" s="5" t="s">
        <v>173</v>
      </c>
    </row>
    <row r="58" spans="1:13" ht="100" customHeight="1">
      <c r="A58" s="4" t="s">
        <v>201</v>
      </c>
      <c r="B58" s="4" t="s">
        <v>37</v>
      </c>
      <c r="C58" s="4" t="s">
        <v>38</v>
      </c>
      <c r="D58" s="4" t="s">
        <v>60</v>
      </c>
      <c r="E58" s="4" t="s">
        <v>61</v>
      </c>
      <c r="F58" s="4" t="s">
        <v>202</v>
      </c>
      <c r="G58" s="4" t="s">
        <v>167</v>
      </c>
      <c r="H58" s="4" t="s">
        <v>63</v>
      </c>
      <c r="I58" s="4" t="s">
        <v>172</v>
      </c>
      <c r="J58" s="4" t="s">
        <v>65</v>
      </c>
      <c r="K58" s="4">
        <v>30</v>
      </c>
      <c r="L58" s="4" t="s">
        <v>66</v>
      </c>
      <c r="M58" s="5" t="s">
        <v>173</v>
      </c>
    </row>
    <row r="59" spans="1:13" ht="100" customHeight="1">
      <c r="A59" s="4" t="s">
        <v>201</v>
      </c>
      <c r="B59" s="4" t="s">
        <v>37</v>
      </c>
      <c r="C59" s="4" t="s">
        <v>38</v>
      </c>
      <c r="D59" s="4" t="s">
        <v>60</v>
      </c>
      <c r="E59" s="4" t="s">
        <v>61</v>
      </c>
      <c r="F59" s="4" t="s">
        <v>203</v>
      </c>
      <c r="G59" s="4" t="s">
        <v>167</v>
      </c>
      <c r="H59" s="4" t="s">
        <v>63</v>
      </c>
      <c r="I59" s="4" t="s">
        <v>172</v>
      </c>
      <c r="J59" s="4" t="s">
        <v>65</v>
      </c>
      <c r="K59" s="4">
        <v>30</v>
      </c>
      <c r="L59" s="4" t="s">
        <v>66</v>
      </c>
      <c r="M59" s="5" t="s">
        <v>173</v>
      </c>
    </row>
    <row r="60" spans="1:13" ht="100" customHeight="1">
      <c r="A60" s="4" t="s">
        <v>204</v>
      </c>
      <c r="B60" s="4" t="s">
        <v>37</v>
      </c>
      <c r="C60" s="4" t="s">
        <v>38</v>
      </c>
      <c r="D60" s="4" t="s">
        <v>60</v>
      </c>
      <c r="E60" s="4" t="s">
        <v>61</v>
      </c>
      <c r="F60" s="4" t="s">
        <v>205</v>
      </c>
      <c r="G60" s="4" t="s">
        <v>167</v>
      </c>
      <c r="H60" s="4" t="s">
        <v>63</v>
      </c>
      <c r="I60" s="4" t="s">
        <v>111</v>
      </c>
      <c r="J60" s="4" t="s">
        <v>65</v>
      </c>
      <c r="K60" s="4">
        <v>30</v>
      </c>
      <c r="L60" s="4" t="s">
        <v>66</v>
      </c>
      <c r="M60" s="5" t="s">
        <v>113</v>
      </c>
    </row>
    <row r="61" spans="1:13" ht="100" customHeight="1">
      <c r="A61" s="4" t="s">
        <v>204</v>
      </c>
      <c r="B61" s="4" t="s">
        <v>37</v>
      </c>
      <c r="C61" s="4" t="s">
        <v>38</v>
      </c>
      <c r="D61" s="4" t="s">
        <v>60</v>
      </c>
      <c r="E61" s="4" t="s">
        <v>61</v>
      </c>
      <c r="F61" s="4" t="s">
        <v>206</v>
      </c>
      <c r="G61" s="4" t="s">
        <v>167</v>
      </c>
      <c r="H61" s="4" t="s">
        <v>63</v>
      </c>
      <c r="I61" s="4" t="s">
        <v>172</v>
      </c>
      <c r="J61" s="4" t="s">
        <v>65</v>
      </c>
      <c r="K61" s="4">
        <v>30</v>
      </c>
      <c r="L61" s="4" t="s">
        <v>66</v>
      </c>
      <c r="M61" s="5" t="s">
        <v>173</v>
      </c>
    </row>
    <row r="62" spans="1:13" ht="100" customHeight="1">
      <c r="A62" s="4" t="s">
        <v>207</v>
      </c>
      <c r="B62" s="4" t="s">
        <v>158</v>
      </c>
      <c r="C62" s="4" t="s">
        <v>208</v>
      </c>
      <c r="D62" s="4" t="s">
        <v>60</v>
      </c>
      <c r="E62" s="4" t="s">
        <v>160</v>
      </c>
      <c r="F62" s="4" t="s">
        <v>209</v>
      </c>
      <c r="G62" s="4" t="s">
        <v>210</v>
      </c>
      <c r="H62" s="4" t="s">
        <v>63</v>
      </c>
      <c r="I62" s="4" t="s">
        <v>134</v>
      </c>
      <c r="J62" s="4" t="s">
        <v>211</v>
      </c>
      <c r="K62" s="4">
        <v>75</v>
      </c>
      <c r="L62" s="4" t="s">
        <v>66</v>
      </c>
      <c r="M62" s="5" t="s">
        <v>46</v>
      </c>
    </row>
    <row r="63" spans="1:13" ht="100" customHeight="1">
      <c r="A63" s="4" t="s">
        <v>207</v>
      </c>
      <c r="B63" s="4" t="s">
        <v>158</v>
      </c>
      <c r="C63" s="4" t="s">
        <v>208</v>
      </c>
      <c r="D63" s="4" t="s">
        <v>60</v>
      </c>
      <c r="E63" s="4" t="s">
        <v>160</v>
      </c>
      <c r="F63" s="4" t="s">
        <v>212</v>
      </c>
      <c r="G63" s="4" t="s">
        <v>210</v>
      </c>
      <c r="H63" s="4" t="s">
        <v>63</v>
      </c>
      <c r="I63" s="4" t="s">
        <v>134</v>
      </c>
      <c r="J63" s="4" t="s">
        <v>211</v>
      </c>
      <c r="K63" s="4">
        <v>75</v>
      </c>
      <c r="L63" s="4" t="s">
        <v>66</v>
      </c>
      <c r="M63" s="5" t="s">
        <v>46</v>
      </c>
    </row>
    <row r="64" spans="1:13" ht="100" customHeight="1">
      <c r="A64" s="4" t="s">
        <v>213</v>
      </c>
      <c r="B64" s="4" t="s">
        <v>214</v>
      </c>
      <c r="C64" s="4" t="s">
        <v>215</v>
      </c>
      <c r="D64" s="4" t="s">
        <v>216</v>
      </c>
      <c r="E64" s="4" t="s">
        <v>217</v>
      </c>
      <c r="F64" s="4" t="s">
        <v>218</v>
      </c>
      <c r="G64" s="4" t="s">
        <v>210</v>
      </c>
      <c r="H64" s="4" t="s">
        <v>58</v>
      </c>
      <c r="I64" s="4" t="s">
        <v>219</v>
      </c>
      <c r="J64" s="4" t="s">
        <v>220</v>
      </c>
      <c r="K64" s="4" t="s">
        <v>221</v>
      </c>
      <c r="L64" s="4" t="s">
        <v>222</v>
      </c>
      <c r="M64" s="5" t="s">
        <v>223</v>
      </c>
    </row>
    <row r="65" spans="1:13" ht="100" customHeight="1">
      <c r="A65" s="4" t="s">
        <v>213</v>
      </c>
      <c r="B65" s="4" t="s">
        <v>214</v>
      </c>
      <c r="C65" s="4" t="s">
        <v>215</v>
      </c>
      <c r="D65" s="4" t="s">
        <v>216</v>
      </c>
      <c r="E65" s="4" t="s">
        <v>224</v>
      </c>
      <c r="F65" s="4"/>
      <c r="G65" s="4" t="s">
        <v>210</v>
      </c>
      <c r="H65" s="4" t="s">
        <v>58</v>
      </c>
      <c r="I65" s="4" t="s">
        <v>134</v>
      </c>
      <c r="J65" s="4" t="s">
        <v>225</v>
      </c>
      <c r="K65" s="4" t="s">
        <v>54</v>
      </c>
      <c r="L65" s="4" t="s">
        <v>226</v>
      </c>
      <c r="M65" s="5" t="s">
        <v>46</v>
      </c>
    </row>
    <row r="66" spans="1:13" ht="100" customHeight="1">
      <c r="A66" s="4" t="s">
        <v>213</v>
      </c>
      <c r="B66" s="4" t="s">
        <v>214</v>
      </c>
      <c r="C66" s="4" t="s">
        <v>215</v>
      </c>
      <c r="D66" s="4" t="s">
        <v>216</v>
      </c>
      <c r="E66" s="4" t="s">
        <v>227</v>
      </c>
      <c r="F66" s="4" t="s">
        <v>228</v>
      </c>
      <c r="G66" s="4" t="s">
        <v>210</v>
      </c>
      <c r="H66" s="4" t="s">
        <v>58</v>
      </c>
      <c r="I66" s="4" t="s">
        <v>219</v>
      </c>
      <c r="J66" s="4" t="s">
        <v>229</v>
      </c>
      <c r="K66" s="4">
        <v>95</v>
      </c>
      <c r="L66" s="4" t="s">
        <v>54</v>
      </c>
      <c r="M66" s="5" t="s">
        <v>223</v>
      </c>
    </row>
    <row r="67" spans="1:13" ht="100" customHeight="1">
      <c r="A67" s="4" t="s">
        <v>230</v>
      </c>
      <c r="B67" s="4" t="s">
        <v>214</v>
      </c>
      <c r="C67" s="4" t="s">
        <v>215</v>
      </c>
      <c r="D67" s="4" t="s">
        <v>216</v>
      </c>
      <c r="E67" s="4" t="s">
        <v>217</v>
      </c>
      <c r="F67" s="4" t="s">
        <v>231</v>
      </c>
      <c r="G67" s="4" t="s">
        <v>210</v>
      </c>
      <c r="H67" s="4" t="s">
        <v>58</v>
      </c>
      <c r="I67" s="4" t="s">
        <v>219</v>
      </c>
      <c r="J67" s="4" t="s">
        <v>232</v>
      </c>
      <c r="K67" s="4" t="s">
        <v>221</v>
      </c>
      <c r="L67" s="4" t="s">
        <v>222</v>
      </c>
      <c r="M67" s="5" t="s">
        <v>223</v>
      </c>
    </row>
    <row r="68" spans="1:13" ht="100" customHeight="1">
      <c r="A68" s="4" t="s">
        <v>230</v>
      </c>
      <c r="B68" s="4" t="s">
        <v>214</v>
      </c>
      <c r="C68" s="4" t="s">
        <v>215</v>
      </c>
      <c r="D68" s="4" t="s">
        <v>216</v>
      </c>
      <c r="E68" s="4" t="s">
        <v>217</v>
      </c>
      <c r="F68" s="4" t="s">
        <v>233</v>
      </c>
      <c r="G68" s="4" t="s">
        <v>210</v>
      </c>
      <c r="H68" s="4" t="s">
        <v>58</v>
      </c>
      <c r="I68" s="4" t="s">
        <v>219</v>
      </c>
      <c r="J68" s="4" t="s">
        <v>232</v>
      </c>
      <c r="K68" s="4" t="s">
        <v>221</v>
      </c>
      <c r="L68" s="4" t="s">
        <v>222</v>
      </c>
      <c r="M68" s="5" t="s">
        <v>223</v>
      </c>
    </row>
    <row r="69" spans="1:13" ht="100" customHeight="1">
      <c r="A69" s="4" t="s">
        <v>234</v>
      </c>
      <c r="B69" s="4" t="s">
        <v>158</v>
      </c>
      <c r="C69" s="4" t="s">
        <v>208</v>
      </c>
      <c r="D69" s="4" t="s">
        <v>216</v>
      </c>
      <c r="E69" s="4" t="s">
        <v>160</v>
      </c>
      <c r="F69" s="4" t="s">
        <v>235</v>
      </c>
      <c r="G69" s="4" t="s">
        <v>210</v>
      </c>
      <c r="H69" s="4" t="s">
        <v>236</v>
      </c>
      <c r="I69" s="4" t="s">
        <v>219</v>
      </c>
      <c r="J69" s="4" t="s">
        <v>237</v>
      </c>
      <c r="K69" s="4">
        <v>75</v>
      </c>
      <c r="L69" s="4" t="s">
        <v>54</v>
      </c>
      <c r="M69" s="5" t="s">
        <v>223</v>
      </c>
    </row>
    <row r="70" spans="1:13" ht="100" customHeight="1">
      <c r="A70" s="4" t="s">
        <v>238</v>
      </c>
      <c r="B70" s="4" t="s">
        <v>214</v>
      </c>
      <c r="C70" s="4" t="s">
        <v>239</v>
      </c>
      <c r="D70" s="4" t="s">
        <v>240</v>
      </c>
      <c r="E70" s="4" t="s">
        <v>152</v>
      </c>
      <c r="F70" s="4" t="s">
        <v>241</v>
      </c>
      <c r="G70" s="4" t="s">
        <v>242</v>
      </c>
      <c r="H70" s="4" t="s">
        <v>236</v>
      </c>
      <c r="I70" s="4" t="s">
        <v>134</v>
      </c>
      <c r="J70" s="4" t="s">
        <v>243</v>
      </c>
      <c r="K70" s="4">
        <v>25</v>
      </c>
      <c r="L70" s="4" t="s">
        <v>66</v>
      </c>
      <c r="M70" s="5" t="s">
        <v>46</v>
      </c>
    </row>
    <row r="71" spans="1:13" ht="100" customHeight="1">
      <c r="A71" s="4" t="s">
        <v>238</v>
      </c>
      <c r="B71" s="4" t="s">
        <v>37</v>
      </c>
      <c r="C71" s="4" t="s">
        <v>93</v>
      </c>
      <c r="D71" s="4" t="s">
        <v>240</v>
      </c>
      <c r="E71" s="4" t="s">
        <v>152</v>
      </c>
      <c r="F71" s="4" t="s">
        <v>244</v>
      </c>
      <c r="G71" s="4" t="s">
        <v>242</v>
      </c>
      <c r="H71" s="4" t="s">
        <v>236</v>
      </c>
      <c r="I71" s="4" t="s">
        <v>78</v>
      </c>
      <c r="J71" s="4" t="s">
        <v>245</v>
      </c>
      <c r="K71" s="4" t="s">
        <v>246</v>
      </c>
      <c r="L71" s="4" t="s">
        <v>99</v>
      </c>
      <c r="M71" s="5" t="s">
        <v>79</v>
      </c>
    </row>
    <row r="72" spans="1:13" ht="100" customHeight="1">
      <c r="A72" s="4" t="s">
        <v>247</v>
      </c>
      <c r="B72" s="4" t="s">
        <v>37</v>
      </c>
      <c r="C72" s="4" t="s">
        <v>93</v>
      </c>
      <c r="D72" s="4" t="s">
        <v>248</v>
      </c>
      <c r="E72" s="4" t="s">
        <v>152</v>
      </c>
      <c r="F72" s="4" t="s">
        <v>249</v>
      </c>
      <c r="G72" s="4" t="s">
        <v>242</v>
      </c>
      <c r="H72" s="4" t="s">
        <v>63</v>
      </c>
      <c r="I72" s="4" t="s">
        <v>111</v>
      </c>
      <c r="J72" s="4" t="s">
        <v>250</v>
      </c>
      <c r="K72" s="4">
        <v>225</v>
      </c>
      <c r="L72" s="4" t="s">
        <v>145</v>
      </c>
      <c r="M72" s="5" t="s">
        <v>113</v>
      </c>
    </row>
    <row r="73" spans="1:13" ht="100" customHeight="1">
      <c r="A73" s="4" t="s">
        <v>247</v>
      </c>
      <c r="B73" s="4" t="s">
        <v>37</v>
      </c>
      <c r="C73" s="4" t="s">
        <v>93</v>
      </c>
      <c r="D73" s="4" t="s">
        <v>248</v>
      </c>
      <c r="E73" s="4" t="s">
        <v>152</v>
      </c>
      <c r="F73" s="4" t="s">
        <v>251</v>
      </c>
      <c r="G73" s="4" t="s">
        <v>242</v>
      </c>
      <c r="H73" s="4" t="s">
        <v>63</v>
      </c>
      <c r="I73" s="4" t="s">
        <v>111</v>
      </c>
      <c r="J73" s="4" t="s">
        <v>250</v>
      </c>
      <c r="K73" s="4">
        <v>225</v>
      </c>
      <c r="L73" s="4" t="s">
        <v>145</v>
      </c>
      <c r="M73" s="5" t="s">
        <v>113</v>
      </c>
    </row>
    <row r="74" spans="1:13" ht="100" customHeight="1">
      <c r="A74" s="4" t="s">
        <v>252</v>
      </c>
      <c r="B74" s="4" t="s">
        <v>214</v>
      </c>
      <c r="C74" s="4" t="s">
        <v>253</v>
      </c>
      <c r="D74" s="4" t="s">
        <v>254</v>
      </c>
      <c r="E74" s="4" t="s">
        <v>227</v>
      </c>
      <c r="F74" s="4" t="s">
        <v>255</v>
      </c>
      <c r="G74" s="4" t="s">
        <v>242</v>
      </c>
      <c r="H74" s="4" t="s">
        <v>58</v>
      </c>
      <c r="I74" s="4" t="s">
        <v>134</v>
      </c>
      <c r="J74" s="4" t="s">
        <v>256</v>
      </c>
      <c r="K74" s="4">
        <v>1</v>
      </c>
      <c r="L74" s="4" t="s">
        <v>257</v>
      </c>
      <c r="M74" s="5" t="s">
        <v>46</v>
      </c>
    </row>
    <row r="75" spans="1:13" ht="100" customHeight="1">
      <c r="A75" s="4" t="s">
        <v>252</v>
      </c>
      <c r="B75" s="4" t="s">
        <v>214</v>
      </c>
      <c r="C75" s="4" t="s">
        <v>253</v>
      </c>
      <c r="D75" s="4" t="s">
        <v>254</v>
      </c>
      <c r="E75" s="4" t="s">
        <v>227</v>
      </c>
      <c r="F75" s="4" t="s">
        <v>258</v>
      </c>
      <c r="G75" s="4" t="s">
        <v>242</v>
      </c>
      <c r="H75" s="4" t="s">
        <v>58</v>
      </c>
      <c r="I75" s="4" t="s">
        <v>134</v>
      </c>
      <c r="J75" s="4" t="s">
        <v>256</v>
      </c>
      <c r="K75" s="4">
        <v>1</v>
      </c>
      <c r="L75" s="4" t="s">
        <v>257</v>
      </c>
      <c r="M75" s="5" t="s">
        <v>46</v>
      </c>
    </row>
    <row r="76" spans="1:13" ht="100" customHeight="1">
      <c r="A76" s="4" t="s">
        <v>259</v>
      </c>
      <c r="B76" s="4" t="s">
        <v>214</v>
      </c>
      <c r="C76" s="4" t="s">
        <v>253</v>
      </c>
      <c r="D76" s="4" t="s">
        <v>254</v>
      </c>
      <c r="E76" s="4" t="s">
        <v>227</v>
      </c>
      <c r="F76" s="4" t="s">
        <v>260</v>
      </c>
      <c r="G76" s="4" t="s">
        <v>242</v>
      </c>
      <c r="H76" s="4" t="s">
        <v>58</v>
      </c>
      <c r="I76" s="4" t="s">
        <v>74</v>
      </c>
      <c r="J76" s="4" t="s">
        <v>256</v>
      </c>
      <c r="K76" s="4">
        <v>1</v>
      </c>
      <c r="L76" s="4" t="s">
        <v>257</v>
      </c>
      <c r="M76" s="5" t="s">
        <v>75</v>
      </c>
    </row>
    <row r="77" spans="1:13" ht="100" customHeight="1">
      <c r="A77" s="4" t="s">
        <v>259</v>
      </c>
      <c r="B77" s="4" t="s">
        <v>214</v>
      </c>
      <c r="C77" s="4" t="s">
        <v>253</v>
      </c>
      <c r="D77" s="4" t="s">
        <v>254</v>
      </c>
      <c r="E77" s="4" t="s">
        <v>227</v>
      </c>
      <c r="F77" s="4" t="s">
        <v>261</v>
      </c>
      <c r="G77" s="4" t="s">
        <v>242</v>
      </c>
      <c r="H77" s="4" t="s">
        <v>58</v>
      </c>
      <c r="I77" s="4" t="s">
        <v>74</v>
      </c>
      <c r="J77" s="4" t="s">
        <v>256</v>
      </c>
      <c r="K77" s="4">
        <v>1</v>
      </c>
      <c r="L77" s="4" t="s">
        <v>257</v>
      </c>
      <c r="M77" s="5" t="s">
        <v>75</v>
      </c>
    </row>
    <row r="78" spans="1:13" ht="100" customHeight="1">
      <c r="A78" s="4" t="s">
        <v>259</v>
      </c>
      <c r="B78" s="4" t="s">
        <v>214</v>
      </c>
      <c r="C78" s="4" t="s">
        <v>253</v>
      </c>
      <c r="D78" s="4" t="s">
        <v>254</v>
      </c>
      <c r="E78" s="4" t="s">
        <v>227</v>
      </c>
      <c r="F78" s="4" t="s">
        <v>262</v>
      </c>
      <c r="G78" s="4" t="s">
        <v>242</v>
      </c>
      <c r="H78" s="4" t="s">
        <v>58</v>
      </c>
      <c r="I78" s="4" t="s">
        <v>74</v>
      </c>
      <c r="J78" s="4" t="s">
        <v>256</v>
      </c>
      <c r="K78" s="4">
        <v>1</v>
      </c>
      <c r="L78" s="4" t="s">
        <v>257</v>
      </c>
      <c r="M78" s="5" t="s">
        <v>75</v>
      </c>
    </row>
    <row r="79" spans="1:13" ht="100" customHeight="1">
      <c r="A79" s="4" t="s">
        <v>259</v>
      </c>
      <c r="B79" s="4" t="s">
        <v>214</v>
      </c>
      <c r="C79" s="4" t="s">
        <v>253</v>
      </c>
      <c r="D79" s="4" t="s">
        <v>263</v>
      </c>
      <c r="E79" s="4" t="s">
        <v>227</v>
      </c>
      <c r="F79" s="4" t="s">
        <v>264</v>
      </c>
      <c r="G79" s="4" t="s">
        <v>63</v>
      </c>
      <c r="H79" s="4" t="s">
        <v>265</v>
      </c>
      <c r="I79" s="4" t="s">
        <v>134</v>
      </c>
      <c r="J79" s="4" t="s">
        <v>266</v>
      </c>
      <c r="K79" s="4">
        <v>1</v>
      </c>
      <c r="L79" s="4" t="s">
        <v>145</v>
      </c>
      <c r="M79" s="5" t="s">
        <v>46</v>
      </c>
    </row>
    <row r="80" spans="1:13" ht="100" customHeight="1">
      <c r="A80" s="4" t="s">
        <v>267</v>
      </c>
      <c r="B80" s="4" t="s">
        <v>214</v>
      </c>
      <c r="C80" s="4" t="s">
        <v>253</v>
      </c>
      <c r="D80" s="4" t="s">
        <v>254</v>
      </c>
      <c r="E80" s="4" t="s">
        <v>227</v>
      </c>
      <c r="F80" s="4" t="s">
        <v>268</v>
      </c>
      <c r="G80" s="4" t="s">
        <v>242</v>
      </c>
      <c r="H80" s="4" t="s">
        <v>265</v>
      </c>
      <c r="I80" s="4" t="s">
        <v>74</v>
      </c>
      <c r="J80" s="4" t="s">
        <v>256</v>
      </c>
      <c r="K80" s="4">
        <v>1</v>
      </c>
      <c r="L80" s="4" t="s">
        <v>257</v>
      </c>
      <c r="M80" s="5" t="s">
        <v>75</v>
      </c>
    </row>
    <row r="81" spans="1:13" ht="100" customHeight="1">
      <c r="A81" s="4" t="s">
        <v>267</v>
      </c>
      <c r="B81" s="4" t="s">
        <v>214</v>
      </c>
      <c r="C81" s="4" t="s">
        <v>253</v>
      </c>
      <c r="D81" s="4" t="s">
        <v>254</v>
      </c>
      <c r="E81" s="4" t="s">
        <v>227</v>
      </c>
      <c r="F81" s="4" t="s">
        <v>269</v>
      </c>
      <c r="G81" s="4" t="s">
        <v>242</v>
      </c>
      <c r="H81" s="4" t="s">
        <v>265</v>
      </c>
      <c r="I81" s="4" t="s">
        <v>74</v>
      </c>
      <c r="J81" s="4" t="s">
        <v>256</v>
      </c>
      <c r="K81" s="4">
        <v>1</v>
      </c>
      <c r="L81" s="4" t="s">
        <v>257</v>
      </c>
      <c r="M81" s="5" t="s">
        <v>75</v>
      </c>
    </row>
    <row r="82" spans="1:13" ht="100" customHeight="1">
      <c r="A82" s="4" t="s">
        <v>270</v>
      </c>
      <c r="B82" s="4" t="s">
        <v>214</v>
      </c>
      <c r="C82" s="4" t="s">
        <v>271</v>
      </c>
      <c r="D82" s="4" t="s">
        <v>254</v>
      </c>
      <c r="E82" s="4" t="s">
        <v>272</v>
      </c>
      <c r="F82" s="4" t="s">
        <v>273</v>
      </c>
      <c r="G82" s="4" t="s">
        <v>242</v>
      </c>
      <c r="H82" s="4" t="s">
        <v>265</v>
      </c>
      <c r="I82" s="4" t="s">
        <v>274</v>
      </c>
      <c r="J82" s="4" t="s">
        <v>275</v>
      </c>
      <c r="K82" s="4">
        <v>100</v>
      </c>
      <c r="L82" s="4" t="s">
        <v>54</v>
      </c>
      <c r="M82" s="5" t="s">
        <v>276</v>
      </c>
    </row>
    <row r="83" spans="1:13" ht="100" customHeight="1">
      <c r="A83" s="4" t="s">
        <v>270</v>
      </c>
      <c r="B83" s="4" t="s">
        <v>214</v>
      </c>
      <c r="C83" s="4" t="s">
        <v>253</v>
      </c>
      <c r="D83" s="4" t="s">
        <v>254</v>
      </c>
      <c r="E83" s="4" t="s">
        <v>227</v>
      </c>
      <c r="F83" s="4" t="s">
        <v>277</v>
      </c>
      <c r="G83" s="4" t="s">
        <v>242</v>
      </c>
      <c r="H83" s="4" t="s">
        <v>265</v>
      </c>
      <c r="I83" s="4" t="s">
        <v>74</v>
      </c>
      <c r="J83" s="4" t="s">
        <v>256</v>
      </c>
      <c r="K83" s="4">
        <v>1</v>
      </c>
      <c r="L83" s="4" t="s">
        <v>257</v>
      </c>
      <c r="M83" s="5" t="s">
        <v>75</v>
      </c>
    </row>
    <row r="84" spans="1:13" ht="100" customHeight="1">
      <c r="A84" s="4" t="s">
        <v>278</v>
      </c>
      <c r="B84" s="4" t="s">
        <v>214</v>
      </c>
      <c r="C84" s="4" t="s">
        <v>271</v>
      </c>
      <c r="D84" s="4" t="s">
        <v>216</v>
      </c>
      <c r="E84" s="4" t="s">
        <v>272</v>
      </c>
      <c r="F84" s="4" t="s">
        <v>279</v>
      </c>
      <c r="G84" s="4" t="s">
        <v>242</v>
      </c>
      <c r="H84" s="4" t="s">
        <v>280</v>
      </c>
      <c r="I84" s="4" t="s">
        <v>281</v>
      </c>
      <c r="J84" s="4" t="s">
        <v>282</v>
      </c>
      <c r="K84" s="4">
        <v>0</v>
      </c>
      <c r="L84" s="4" t="s">
        <v>283</v>
      </c>
      <c r="M84" s="5" t="s">
        <v>284</v>
      </c>
    </row>
    <row r="85" spans="1:13" ht="100" customHeight="1">
      <c r="A85" s="4" t="s">
        <v>278</v>
      </c>
      <c r="B85" s="4" t="s">
        <v>214</v>
      </c>
      <c r="C85" s="4" t="s">
        <v>271</v>
      </c>
      <c r="D85" s="4" t="s">
        <v>216</v>
      </c>
      <c r="E85" s="4" t="s">
        <v>272</v>
      </c>
      <c r="F85" s="4" t="s">
        <v>285</v>
      </c>
      <c r="G85" s="4" t="s">
        <v>242</v>
      </c>
      <c r="H85" s="4" t="s">
        <v>280</v>
      </c>
      <c r="I85" s="4" t="s">
        <v>281</v>
      </c>
      <c r="J85" s="4" t="s">
        <v>282</v>
      </c>
      <c r="K85" s="4">
        <v>0</v>
      </c>
      <c r="L85" s="4" t="s">
        <v>283</v>
      </c>
      <c r="M85" s="5" t="s">
        <v>284</v>
      </c>
    </row>
    <row r="86" spans="1:13" ht="100" customHeight="1">
      <c r="A86" s="4" t="s">
        <v>238</v>
      </c>
      <c r="B86" s="4" t="s">
        <v>214</v>
      </c>
      <c r="C86" s="4" t="s">
        <v>239</v>
      </c>
      <c r="D86" s="4" t="s">
        <v>216</v>
      </c>
      <c r="E86" s="4" t="s">
        <v>286</v>
      </c>
      <c r="F86" s="4" t="s">
        <v>287</v>
      </c>
      <c r="G86" s="4" t="s">
        <v>58</v>
      </c>
      <c r="H86" s="4" t="s">
        <v>242</v>
      </c>
      <c r="I86" s="4" t="s">
        <v>134</v>
      </c>
      <c r="J86" s="4" t="s">
        <v>288</v>
      </c>
      <c r="K86" s="4">
        <v>8</v>
      </c>
      <c r="L86" s="4" t="s">
        <v>289</v>
      </c>
      <c r="M86" s="5" t="s">
        <v>46</v>
      </c>
    </row>
    <row r="87" spans="1:13" ht="100" customHeight="1">
      <c r="A87" s="4" t="s">
        <v>238</v>
      </c>
      <c r="B87" s="4" t="s">
        <v>214</v>
      </c>
      <c r="C87" s="4" t="s">
        <v>239</v>
      </c>
      <c r="D87" s="4" t="s">
        <v>216</v>
      </c>
      <c r="E87" s="4" t="s">
        <v>286</v>
      </c>
      <c r="F87" s="4" t="s">
        <v>241</v>
      </c>
      <c r="G87" s="4" t="s">
        <v>58</v>
      </c>
      <c r="H87" s="4" t="s">
        <v>242</v>
      </c>
      <c r="I87" s="4" t="s">
        <v>134</v>
      </c>
      <c r="J87" s="4" t="s">
        <v>288</v>
      </c>
      <c r="K87" s="4">
        <v>8</v>
      </c>
      <c r="L87" s="4" t="s">
        <v>289</v>
      </c>
      <c r="M87" s="5" t="s">
        <v>46</v>
      </c>
    </row>
    <row r="88" spans="1:13" ht="100" customHeight="1">
      <c r="A88" s="4" t="s">
        <v>238</v>
      </c>
      <c r="B88" s="4" t="s">
        <v>214</v>
      </c>
      <c r="C88" s="4" t="s">
        <v>239</v>
      </c>
      <c r="D88" s="4" t="s">
        <v>216</v>
      </c>
      <c r="E88" s="4" t="s">
        <v>286</v>
      </c>
      <c r="F88" s="4" t="s">
        <v>244</v>
      </c>
      <c r="G88" s="4" t="s">
        <v>58</v>
      </c>
      <c r="H88" s="4" t="s">
        <v>242</v>
      </c>
      <c r="I88" s="4" t="s">
        <v>134</v>
      </c>
      <c r="J88" s="4" t="s">
        <v>288</v>
      </c>
      <c r="K88" s="4">
        <v>8</v>
      </c>
      <c r="L88" s="4" t="s">
        <v>289</v>
      </c>
      <c r="M88" s="5" t="s">
        <v>46</v>
      </c>
    </row>
    <row r="89" spans="1:13" ht="100" customHeight="1">
      <c r="A89" s="4" t="s">
        <v>290</v>
      </c>
      <c r="B89" s="4" t="s">
        <v>214</v>
      </c>
      <c r="C89" s="4" t="s">
        <v>239</v>
      </c>
      <c r="D89" s="4" t="s">
        <v>216</v>
      </c>
      <c r="E89" s="4" t="s">
        <v>94</v>
      </c>
      <c r="F89" s="4" t="s">
        <v>291</v>
      </c>
      <c r="G89" s="4" t="s">
        <v>58</v>
      </c>
      <c r="H89" s="4" t="s">
        <v>242</v>
      </c>
      <c r="I89" s="4" t="s">
        <v>134</v>
      </c>
      <c r="J89" s="4" t="s">
        <v>288</v>
      </c>
      <c r="K89" s="4">
        <v>8</v>
      </c>
      <c r="L89" s="4" t="s">
        <v>289</v>
      </c>
      <c r="M89" s="5" t="s">
        <v>46</v>
      </c>
    </row>
    <row r="90" spans="1:13" ht="100" customHeight="1">
      <c r="A90" s="4" t="s">
        <v>290</v>
      </c>
      <c r="B90" s="4" t="s">
        <v>214</v>
      </c>
      <c r="C90" s="4" t="s">
        <v>239</v>
      </c>
      <c r="D90" s="4" t="s">
        <v>216</v>
      </c>
      <c r="E90" s="4" t="s">
        <v>94</v>
      </c>
      <c r="F90" s="4" t="s">
        <v>292</v>
      </c>
      <c r="G90" s="4" t="s">
        <v>58</v>
      </c>
      <c r="H90" s="4" t="s">
        <v>242</v>
      </c>
      <c r="I90" s="4" t="s">
        <v>134</v>
      </c>
      <c r="J90" s="4" t="s">
        <v>288</v>
      </c>
      <c r="K90" s="4">
        <v>8</v>
      </c>
      <c r="L90" s="4" t="s">
        <v>289</v>
      </c>
      <c r="M90" s="5" t="s">
        <v>46</v>
      </c>
    </row>
    <row r="91" spans="1:13" ht="100" customHeight="1">
      <c r="A91" s="4" t="s">
        <v>290</v>
      </c>
      <c r="B91" s="4" t="s">
        <v>214</v>
      </c>
      <c r="C91" s="4" t="s">
        <v>239</v>
      </c>
      <c r="D91" s="4" t="s">
        <v>216</v>
      </c>
      <c r="E91" s="4" t="s">
        <v>94</v>
      </c>
      <c r="F91" s="4" t="s">
        <v>293</v>
      </c>
      <c r="G91" s="4" t="s">
        <v>58</v>
      </c>
      <c r="H91" s="4" t="s">
        <v>242</v>
      </c>
      <c r="I91" s="4" t="s">
        <v>134</v>
      </c>
      <c r="J91" s="4" t="s">
        <v>288</v>
      </c>
      <c r="K91" s="4">
        <v>8</v>
      </c>
      <c r="L91" s="4" t="s">
        <v>289</v>
      </c>
      <c r="M91" s="5" t="s">
        <v>46</v>
      </c>
    </row>
    <row r="92" spans="1:13" ht="100" customHeight="1">
      <c r="A92" s="4" t="s">
        <v>213</v>
      </c>
      <c r="B92" s="4" t="s">
        <v>158</v>
      </c>
      <c r="C92" s="4" t="s">
        <v>294</v>
      </c>
      <c r="D92" s="4" t="s">
        <v>216</v>
      </c>
      <c r="E92" s="4" t="s">
        <v>160</v>
      </c>
      <c r="F92" s="4" t="s">
        <v>295</v>
      </c>
      <c r="G92" s="4" t="s">
        <v>58</v>
      </c>
      <c r="H92" s="4" t="s">
        <v>210</v>
      </c>
      <c r="I92" s="4" t="s">
        <v>134</v>
      </c>
      <c r="J92" s="4" t="s">
        <v>237</v>
      </c>
      <c r="K92" s="4">
        <v>75</v>
      </c>
      <c r="L92" s="4" t="s">
        <v>54</v>
      </c>
      <c r="M92" s="5" t="s">
        <v>46</v>
      </c>
    </row>
    <row r="93" spans="1:13" ht="100" customHeight="1">
      <c r="A93" s="4" t="s">
        <v>213</v>
      </c>
      <c r="B93" s="4" t="s">
        <v>158</v>
      </c>
      <c r="C93" s="4" t="s">
        <v>294</v>
      </c>
      <c r="D93" s="4" t="s">
        <v>216</v>
      </c>
      <c r="E93" s="4" t="s">
        <v>160</v>
      </c>
      <c r="F93" s="4" t="s">
        <v>228</v>
      </c>
      <c r="G93" s="4" t="s">
        <v>58</v>
      </c>
      <c r="H93" s="4" t="s">
        <v>210</v>
      </c>
      <c r="I93" s="4" t="s">
        <v>219</v>
      </c>
      <c r="J93" s="4" t="s">
        <v>237</v>
      </c>
      <c r="K93" s="4">
        <v>75</v>
      </c>
      <c r="L93" s="4" t="s">
        <v>54</v>
      </c>
      <c r="M93" s="5" t="s">
        <v>223</v>
      </c>
    </row>
    <row r="94" spans="1:13" ht="100" customHeight="1">
      <c r="A94" s="4" t="s">
        <v>296</v>
      </c>
      <c r="B94" s="4" t="s">
        <v>158</v>
      </c>
      <c r="C94" s="4" t="s">
        <v>294</v>
      </c>
      <c r="D94" s="4" t="s">
        <v>216</v>
      </c>
      <c r="E94" s="4" t="s">
        <v>160</v>
      </c>
      <c r="F94" s="4" t="s">
        <v>235</v>
      </c>
      <c r="G94" s="4" t="s">
        <v>58</v>
      </c>
      <c r="H94" s="4" t="s">
        <v>297</v>
      </c>
      <c r="I94" s="4" t="s">
        <v>219</v>
      </c>
      <c r="J94" s="4" t="s">
        <v>237</v>
      </c>
      <c r="K94" s="4">
        <v>75</v>
      </c>
      <c r="L94" s="4" t="s">
        <v>54</v>
      </c>
      <c r="M94" s="5" t="s">
        <v>223</v>
      </c>
    </row>
    <row r="95" spans="1:13" ht="100" customHeight="1">
      <c r="A95" s="4" t="s">
        <v>296</v>
      </c>
      <c r="B95" s="4" t="s">
        <v>158</v>
      </c>
      <c r="C95" s="4" t="s">
        <v>294</v>
      </c>
      <c r="D95" s="4" t="s">
        <v>216</v>
      </c>
      <c r="E95" s="4" t="s">
        <v>160</v>
      </c>
      <c r="F95" s="4" t="s">
        <v>298</v>
      </c>
      <c r="G95" s="4" t="s">
        <v>58</v>
      </c>
      <c r="H95" s="4" t="s">
        <v>297</v>
      </c>
      <c r="I95" s="4" t="s">
        <v>134</v>
      </c>
      <c r="J95" s="4" t="s">
        <v>237</v>
      </c>
      <c r="K95" s="4">
        <v>75</v>
      </c>
      <c r="L95" s="4" t="s">
        <v>54</v>
      </c>
      <c r="M95" s="5" t="s">
        <v>46</v>
      </c>
    </row>
    <row r="96" spans="1:13" ht="100" customHeight="1">
      <c r="A96" s="4" t="s">
        <v>299</v>
      </c>
      <c r="B96" s="4" t="s">
        <v>158</v>
      </c>
      <c r="C96" s="4" t="s">
        <v>294</v>
      </c>
      <c r="D96" s="4" t="s">
        <v>216</v>
      </c>
      <c r="E96" s="4" t="s">
        <v>160</v>
      </c>
      <c r="F96" s="4" t="s">
        <v>300</v>
      </c>
      <c r="G96" s="4" t="s">
        <v>58</v>
      </c>
      <c r="H96" s="4" t="s">
        <v>297</v>
      </c>
      <c r="I96" s="4" t="s">
        <v>134</v>
      </c>
      <c r="J96" s="4" t="s">
        <v>211</v>
      </c>
      <c r="K96" s="4">
        <v>75</v>
      </c>
      <c r="L96" s="4" t="s">
        <v>66</v>
      </c>
      <c r="M96" s="5" t="s">
        <v>46</v>
      </c>
    </row>
    <row r="97" spans="1:13" ht="100" customHeight="1">
      <c r="A97" s="4" t="s">
        <v>299</v>
      </c>
      <c r="B97" s="4" t="s">
        <v>158</v>
      </c>
      <c r="C97" s="4" t="s">
        <v>294</v>
      </c>
      <c r="D97" s="4" t="s">
        <v>216</v>
      </c>
      <c r="E97" s="4" t="s">
        <v>160</v>
      </c>
      <c r="F97" s="4" t="s">
        <v>301</v>
      </c>
      <c r="G97" s="4" t="s">
        <v>58</v>
      </c>
      <c r="H97" s="4" t="s">
        <v>297</v>
      </c>
      <c r="I97" s="4" t="s">
        <v>134</v>
      </c>
      <c r="J97" s="4" t="s">
        <v>211</v>
      </c>
      <c r="K97" s="4">
        <v>75</v>
      </c>
      <c r="L97" s="4" t="s">
        <v>66</v>
      </c>
      <c r="M97" s="5" t="s">
        <v>46</v>
      </c>
    </row>
    <row r="98" spans="1:13" ht="100" customHeight="1">
      <c r="A98" s="4" t="s">
        <v>302</v>
      </c>
      <c r="B98" s="4" t="s">
        <v>158</v>
      </c>
      <c r="C98" s="4" t="s">
        <v>294</v>
      </c>
      <c r="D98" s="4" t="s">
        <v>216</v>
      </c>
      <c r="E98" s="4" t="s">
        <v>160</v>
      </c>
      <c r="F98" s="4" t="s">
        <v>303</v>
      </c>
      <c r="G98" s="4" t="s">
        <v>58</v>
      </c>
      <c r="H98" s="4" t="s">
        <v>297</v>
      </c>
      <c r="I98" s="4" t="s">
        <v>219</v>
      </c>
      <c r="J98" s="4" t="s">
        <v>304</v>
      </c>
      <c r="K98" s="4">
        <v>65</v>
      </c>
      <c r="L98" s="4" t="s">
        <v>66</v>
      </c>
      <c r="M98" s="5" t="s">
        <v>223</v>
      </c>
    </row>
    <row r="99" spans="1:13" ht="100" customHeight="1">
      <c r="A99" s="4" t="s">
        <v>302</v>
      </c>
      <c r="B99" s="4" t="s">
        <v>158</v>
      </c>
      <c r="C99" s="4" t="s">
        <v>294</v>
      </c>
      <c r="D99" s="4" t="s">
        <v>216</v>
      </c>
      <c r="E99" s="4" t="s">
        <v>160</v>
      </c>
      <c r="F99" s="4" t="s">
        <v>305</v>
      </c>
      <c r="G99" s="4" t="s">
        <v>58</v>
      </c>
      <c r="H99" s="4" t="s">
        <v>297</v>
      </c>
      <c r="I99" s="4" t="s">
        <v>134</v>
      </c>
      <c r="J99" s="4" t="s">
        <v>304</v>
      </c>
      <c r="K99" s="4">
        <v>65</v>
      </c>
      <c r="L99" s="4" t="s">
        <v>66</v>
      </c>
      <c r="M99" s="5" t="s">
        <v>46</v>
      </c>
    </row>
    <row r="100" spans="1:13" ht="100" customHeight="1">
      <c r="A100" s="4" t="s">
        <v>302</v>
      </c>
      <c r="B100" s="4" t="s">
        <v>158</v>
      </c>
      <c r="C100" s="4" t="s">
        <v>294</v>
      </c>
      <c r="D100" s="4" t="s">
        <v>216</v>
      </c>
      <c r="E100" s="4" t="s">
        <v>160</v>
      </c>
      <c r="F100" s="4" t="s">
        <v>306</v>
      </c>
      <c r="G100" s="4" t="s">
        <v>58</v>
      </c>
      <c r="H100" s="4" t="s">
        <v>297</v>
      </c>
      <c r="I100" s="4" t="s">
        <v>134</v>
      </c>
      <c r="J100" s="4" t="s">
        <v>304</v>
      </c>
      <c r="K100" s="4">
        <v>65</v>
      </c>
      <c r="L100" s="4" t="s">
        <v>66</v>
      </c>
      <c r="M100" s="5" t="s">
        <v>46</v>
      </c>
    </row>
    <row r="101" spans="1:13" ht="100" customHeight="1">
      <c r="A101" s="4" t="s">
        <v>307</v>
      </c>
      <c r="B101" s="4" t="s">
        <v>158</v>
      </c>
      <c r="C101" s="4" t="s">
        <v>294</v>
      </c>
      <c r="D101" s="4" t="s">
        <v>216</v>
      </c>
      <c r="E101" s="4" t="s">
        <v>160</v>
      </c>
      <c r="F101" s="4" t="s">
        <v>308</v>
      </c>
      <c r="G101" s="4" t="s">
        <v>58</v>
      </c>
      <c r="H101" s="4" t="s">
        <v>297</v>
      </c>
      <c r="I101" s="4" t="s">
        <v>134</v>
      </c>
      <c r="J101" s="4" t="s">
        <v>309</v>
      </c>
      <c r="K101" s="4">
        <v>65</v>
      </c>
      <c r="L101" s="4" t="s">
        <v>66</v>
      </c>
      <c r="M101" s="5" t="s">
        <v>46</v>
      </c>
    </row>
    <row r="102" spans="1:13" ht="100" customHeight="1">
      <c r="A102" s="4" t="s">
        <v>307</v>
      </c>
      <c r="B102" s="4" t="s">
        <v>158</v>
      </c>
      <c r="C102" s="4" t="s">
        <v>294</v>
      </c>
      <c r="D102" s="4" t="s">
        <v>216</v>
      </c>
      <c r="E102" s="4" t="s">
        <v>160</v>
      </c>
      <c r="F102" s="4" t="s">
        <v>310</v>
      </c>
      <c r="G102" s="4" t="s">
        <v>58</v>
      </c>
      <c r="H102" s="4" t="s">
        <v>297</v>
      </c>
      <c r="I102" s="4" t="s">
        <v>134</v>
      </c>
      <c r="J102" s="4" t="s">
        <v>309</v>
      </c>
      <c r="K102" s="4">
        <v>65</v>
      </c>
      <c r="L102" s="4" t="s">
        <v>66</v>
      </c>
      <c r="M102" s="5" t="s">
        <v>46</v>
      </c>
    </row>
    <row r="103" spans="1:13" ht="100" customHeight="1">
      <c r="A103" s="4" t="s">
        <v>307</v>
      </c>
      <c r="B103" s="4" t="s">
        <v>158</v>
      </c>
      <c r="C103" s="4" t="s">
        <v>294</v>
      </c>
      <c r="D103" s="4" t="s">
        <v>216</v>
      </c>
      <c r="E103" s="4" t="s">
        <v>160</v>
      </c>
      <c r="F103" s="4" t="s">
        <v>311</v>
      </c>
      <c r="G103" s="4" t="s">
        <v>58</v>
      </c>
      <c r="H103" s="4" t="s">
        <v>297</v>
      </c>
      <c r="I103" s="4" t="s">
        <v>134</v>
      </c>
      <c r="J103" s="4" t="s">
        <v>309</v>
      </c>
      <c r="K103" s="4">
        <v>65</v>
      </c>
      <c r="L103" s="4" t="s">
        <v>66</v>
      </c>
      <c r="M103" s="5" t="s">
        <v>46</v>
      </c>
    </row>
    <row r="104" spans="1:13" ht="100" customHeight="1">
      <c r="A104" s="4" t="s">
        <v>312</v>
      </c>
      <c r="B104" s="4" t="s">
        <v>158</v>
      </c>
      <c r="C104" s="4" t="s">
        <v>294</v>
      </c>
      <c r="D104" s="4" t="s">
        <v>216</v>
      </c>
      <c r="E104" s="4" t="s">
        <v>160</v>
      </c>
      <c r="F104" s="4" t="s">
        <v>313</v>
      </c>
      <c r="G104" s="4" t="s">
        <v>58</v>
      </c>
      <c r="H104" s="4" t="s">
        <v>297</v>
      </c>
      <c r="I104" s="4" t="s">
        <v>134</v>
      </c>
      <c r="J104" s="4" t="s">
        <v>211</v>
      </c>
      <c r="K104" s="4">
        <v>75</v>
      </c>
      <c r="L104" s="4" t="s">
        <v>66</v>
      </c>
      <c r="M104" s="5" t="s">
        <v>46</v>
      </c>
    </row>
    <row r="105" spans="1:13" ht="100" customHeight="1">
      <c r="A105" s="4" t="s">
        <v>312</v>
      </c>
      <c r="B105" s="4" t="s">
        <v>158</v>
      </c>
      <c r="C105" s="4" t="s">
        <v>294</v>
      </c>
      <c r="D105" s="4" t="s">
        <v>216</v>
      </c>
      <c r="E105" s="4" t="s">
        <v>160</v>
      </c>
      <c r="F105" s="4" t="s">
        <v>314</v>
      </c>
      <c r="G105" s="4" t="s">
        <v>58</v>
      </c>
      <c r="H105" s="4" t="s">
        <v>297</v>
      </c>
      <c r="I105" s="4" t="s">
        <v>134</v>
      </c>
      <c r="J105" s="4" t="s">
        <v>211</v>
      </c>
      <c r="K105" s="4">
        <v>75</v>
      </c>
      <c r="L105" s="4" t="s">
        <v>66</v>
      </c>
      <c r="M105" s="5" t="s">
        <v>46</v>
      </c>
    </row>
    <row r="106" spans="1:13" ht="100" customHeight="1">
      <c r="A106" s="4" t="s">
        <v>315</v>
      </c>
      <c r="B106" s="4" t="s">
        <v>158</v>
      </c>
      <c r="C106" s="4" t="s">
        <v>294</v>
      </c>
      <c r="D106" s="4" t="s">
        <v>216</v>
      </c>
      <c r="E106" s="4" t="s">
        <v>160</v>
      </c>
      <c r="F106" s="4" t="s">
        <v>316</v>
      </c>
      <c r="G106" s="4" t="s">
        <v>317</v>
      </c>
      <c r="H106" s="4" t="s">
        <v>58</v>
      </c>
      <c r="I106" s="4" t="s">
        <v>134</v>
      </c>
      <c r="J106" s="4" t="s">
        <v>211</v>
      </c>
      <c r="K106" s="4">
        <v>75</v>
      </c>
      <c r="L106" s="4" t="s">
        <v>66</v>
      </c>
      <c r="M106" s="5" t="s">
        <v>46</v>
      </c>
    </row>
    <row r="107" spans="1:13" ht="100" customHeight="1">
      <c r="A107" s="4" t="s">
        <v>315</v>
      </c>
      <c r="B107" s="4" t="s">
        <v>158</v>
      </c>
      <c r="C107" s="4" t="s">
        <v>294</v>
      </c>
      <c r="D107" s="4" t="s">
        <v>216</v>
      </c>
      <c r="E107" s="4" t="s">
        <v>160</v>
      </c>
      <c r="F107" s="4" t="s">
        <v>318</v>
      </c>
      <c r="G107" s="4" t="s">
        <v>317</v>
      </c>
      <c r="H107" s="4" t="s">
        <v>58</v>
      </c>
      <c r="I107" s="4" t="s">
        <v>134</v>
      </c>
      <c r="J107" s="4" t="s">
        <v>211</v>
      </c>
      <c r="K107" s="4">
        <v>75</v>
      </c>
      <c r="L107" s="4" t="s">
        <v>66</v>
      </c>
      <c r="M107" s="5" t="s">
        <v>46</v>
      </c>
    </row>
    <row r="108" spans="1:13" ht="100" customHeight="1">
      <c r="A108" s="4" t="s">
        <v>315</v>
      </c>
      <c r="B108" s="4" t="s">
        <v>158</v>
      </c>
      <c r="C108" s="4" t="s">
        <v>294</v>
      </c>
      <c r="D108" s="4" t="s">
        <v>216</v>
      </c>
      <c r="E108" s="4" t="s">
        <v>160</v>
      </c>
      <c r="F108" s="4" t="s">
        <v>319</v>
      </c>
      <c r="G108" s="4" t="s">
        <v>317</v>
      </c>
      <c r="H108" s="4" t="s">
        <v>58</v>
      </c>
      <c r="I108" s="4" t="s">
        <v>134</v>
      </c>
      <c r="J108" s="4" t="s">
        <v>211</v>
      </c>
      <c r="K108" s="4">
        <v>75</v>
      </c>
      <c r="L108" s="4" t="s">
        <v>66</v>
      </c>
      <c r="M108" s="5" t="s">
        <v>46</v>
      </c>
    </row>
    <row r="109" spans="1:13" ht="100" customHeight="1">
      <c r="A109" s="4" t="s">
        <v>320</v>
      </c>
      <c r="B109" s="4" t="s">
        <v>158</v>
      </c>
      <c r="C109" s="4" t="s">
        <v>294</v>
      </c>
      <c r="D109" s="4" t="s">
        <v>216</v>
      </c>
      <c r="E109" s="4" t="s">
        <v>160</v>
      </c>
      <c r="F109" s="4" t="s">
        <v>321</v>
      </c>
      <c r="G109" s="4" t="s">
        <v>317</v>
      </c>
      <c r="H109" s="4" t="s">
        <v>58</v>
      </c>
      <c r="I109" s="4" t="s">
        <v>134</v>
      </c>
      <c r="J109" s="4" t="s">
        <v>211</v>
      </c>
      <c r="K109" s="4">
        <v>75</v>
      </c>
      <c r="L109" s="4" t="s">
        <v>66</v>
      </c>
      <c r="M109" s="5" t="s">
        <v>46</v>
      </c>
    </row>
    <row r="110" spans="1:13" ht="100" customHeight="1">
      <c r="A110" s="4" t="s">
        <v>320</v>
      </c>
      <c r="B110" s="4" t="s">
        <v>158</v>
      </c>
      <c r="C110" s="4" t="s">
        <v>294</v>
      </c>
      <c r="D110" s="4" t="s">
        <v>216</v>
      </c>
      <c r="E110" s="4" t="s">
        <v>160</v>
      </c>
      <c r="F110" s="4" t="s">
        <v>322</v>
      </c>
      <c r="G110" s="4" t="s">
        <v>317</v>
      </c>
      <c r="H110" s="4" t="s">
        <v>58</v>
      </c>
      <c r="I110" s="4" t="s">
        <v>134</v>
      </c>
      <c r="J110" s="4" t="s">
        <v>211</v>
      </c>
      <c r="K110" s="4">
        <v>75</v>
      </c>
      <c r="L110" s="4" t="s">
        <v>66</v>
      </c>
      <c r="M110" s="5" t="s">
        <v>46</v>
      </c>
    </row>
    <row r="111" spans="1:13" ht="100" customHeight="1">
      <c r="A111" s="4" t="s">
        <v>320</v>
      </c>
      <c r="B111" s="4" t="s">
        <v>158</v>
      </c>
      <c r="C111" s="4" t="s">
        <v>294</v>
      </c>
      <c r="D111" s="4" t="s">
        <v>216</v>
      </c>
      <c r="E111" s="4" t="s">
        <v>160</v>
      </c>
      <c r="F111" s="4" t="s">
        <v>323</v>
      </c>
      <c r="G111" s="4" t="s">
        <v>317</v>
      </c>
      <c r="H111" s="4" t="s">
        <v>324</v>
      </c>
      <c r="I111" s="4" t="s">
        <v>134</v>
      </c>
      <c r="J111" s="4" t="s">
        <v>211</v>
      </c>
      <c r="K111" s="4">
        <v>75</v>
      </c>
      <c r="L111" s="4" t="s">
        <v>66</v>
      </c>
      <c r="M111" s="5" t="s">
        <v>46</v>
      </c>
    </row>
    <row r="112" spans="1:13" ht="100" customHeight="1">
      <c r="A112" s="4" t="s">
        <v>325</v>
      </c>
      <c r="B112" s="4" t="s">
        <v>158</v>
      </c>
      <c r="C112" s="4" t="s">
        <v>294</v>
      </c>
      <c r="D112" s="4" t="s">
        <v>216</v>
      </c>
      <c r="E112" s="4" t="s">
        <v>160</v>
      </c>
      <c r="F112" s="4" t="s">
        <v>326</v>
      </c>
      <c r="G112" s="4" t="s">
        <v>317</v>
      </c>
      <c r="H112" s="4" t="s">
        <v>324</v>
      </c>
      <c r="I112" s="4" t="s">
        <v>134</v>
      </c>
      <c r="J112" s="4" t="s">
        <v>211</v>
      </c>
      <c r="K112" s="4">
        <v>75</v>
      </c>
      <c r="L112" s="4" t="s">
        <v>66</v>
      </c>
      <c r="M112" s="5" t="s">
        <v>46</v>
      </c>
    </row>
    <row r="113" spans="1:13" ht="100" customHeight="1">
      <c r="A113" s="4" t="s">
        <v>325</v>
      </c>
      <c r="B113" s="4" t="s">
        <v>158</v>
      </c>
      <c r="C113" s="4" t="s">
        <v>294</v>
      </c>
      <c r="D113" s="4" t="s">
        <v>216</v>
      </c>
      <c r="E113" s="4" t="s">
        <v>160</v>
      </c>
      <c r="F113" s="4" t="s">
        <v>327</v>
      </c>
      <c r="G113" s="4" t="s">
        <v>317</v>
      </c>
      <c r="H113" s="4" t="s">
        <v>324</v>
      </c>
      <c r="I113" s="4" t="s">
        <v>134</v>
      </c>
      <c r="J113" s="4" t="s">
        <v>211</v>
      </c>
      <c r="K113" s="4">
        <v>75</v>
      </c>
      <c r="L113" s="4" t="s">
        <v>66</v>
      </c>
      <c r="M113" s="5" t="s">
        <v>46</v>
      </c>
    </row>
    <row r="114" spans="1:13" ht="100" customHeight="1">
      <c r="A114" s="4" t="s">
        <v>325</v>
      </c>
      <c r="B114" s="4" t="s">
        <v>158</v>
      </c>
      <c r="C114" s="4" t="s">
        <v>294</v>
      </c>
      <c r="D114" s="4" t="s">
        <v>216</v>
      </c>
      <c r="E114" s="4" t="s">
        <v>160</v>
      </c>
      <c r="F114" s="4" t="s">
        <v>328</v>
      </c>
      <c r="G114" s="4" t="s">
        <v>317</v>
      </c>
      <c r="H114" s="4" t="s">
        <v>324</v>
      </c>
      <c r="I114" s="4" t="s">
        <v>134</v>
      </c>
      <c r="J114" s="4" t="s">
        <v>211</v>
      </c>
      <c r="K114" s="4">
        <v>75</v>
      </c>
      <c r="L114" s="4" t="s">
        <v>66</v>
      </c>
      <c r="M114" s="5" t="s">
        <v>46</v>
      </c>
    </row>
    <row r="115" spans="1:13" ht="100" customHeight="1">
      <c r="A115" s="4" t="s">
        <v>329</v>
      </c>
      <c r="B115" s="4" t="s">
        <v>37</v>
      </c>
      <c r="C115" s="4" t="s">
        <v>330</v>
      </c>
      <c r="D115" s="4" t="s">
        <v>331</v>
      </c>
      <c r="E115" s="4" t="s">
        <v>332</v>
      </c>
      <c r="F115" s="4" t="s">
        <v>333</v>
      </c>
      <c r="G115" s="4" t="s">
        <v>334</v>
      </c>
      <c r="H115" s="4" t="s">
        <v>324</v>
      </c>
      <c r="I115" s="4" t="s">
        <v>97</v>
      </c>
      <c r="J115" s="4" t="s">
        <v>335</v>
      </c>
      <c r="K115" s="4">
        <v>60</v>
      </c>
      <c r="L115" s="4" t="s">
        <v>54</v>
      </c>
      <c r="M115" s="5" t="s">
        <v>100</v>
      </c>
    </row>
    <row r="116" spans="1:13" ht="100" customHeight="1">
      <c r="A116" s="4" t="s">
        <v>336</v>
      </c>
      <c r="B116" s="4" t="s">
        <v>37</v>
      </c>
      <c r="C116" s="4" t="s">
        <v>330</v>
      </c>
      <c r="D116" s="4" t="s">
        <v>331</v>
      </c>
      <c r="E116" s="4" t="s">
        <v>332</v>
      </c>
      <c r="F116" s="4" t="s">
        <v>337</v>
      </c>
      <c r="G116" s="4" t="s">
        <v>334</v>
      </c>
      <c r="H116" s="4" t="s">
        <v>324</v>
      </c>
      <c r="I116" s="4" t="s">
        <v>97</v>
      </c>
      <c r="J116" s="4" t="s">
        <v>338</v>
      </c>
      <c r="K116" s="4" t="s">
        <v>339</v>
      </c>
      <c r="L116" s="4" t="s">
        <v>283</v>
      </c>
      <c r="M116" s="5" t="s">
        <v>100</v>
      </c>
    </row>
    <row r="117" spans="1:13" ht="100" customHeight="1">
      <c r="A117" s="4" t="s">
        <v>336</v>
      </c>
      <c r="B117" s="4" t="s">
        <v>37</v>
      </c>
      <c r="C117" s="4" t="s">
        <v>330</v>
      </c>
      <c r="D117" s="4" t="s">
        <v>331</v>
      </c>
      <c r="E117" s="4" t="s">
        <v>332</v>
      </c>
      <c r="F117" s="4" t="s">
        <v>340</v>
      </c>
      <c r="G117" s="4" t="s">
        <v>334</v>
      </c>
      <c r="H117" s="4" t="s">
        <v>324</v>
      </c>
      <c r="I117" s="4" t="s">
        <v>97</v>
      </c>
      <c r="J117" s="4" t="s">
        <v>338</v>
      </c>
      <c r="K117" s="4" t="s">
        <v>339</v>
      </c>
      <c r="L117" s="4" t="s">
        <v>283</v>
      </c>
      <c r="M117" s="5" t="s">
        <v>100</v>
      </c>
    </row>
    <row r="118" spans="1:13" ht="100" customHeight="1">
      <c r="A118" s="4" t="s">
        <v>341</v>
      </c>
      <c r="B118" s="4" t="s">
        <v>37</v>
      </c>
      <c r="C118" s="4" t="s">
        <v>342</v>
      </c>
      <c r="D118" s="4" t="s">
        <v>331</v>
      </c>
      <c r="E118" s="4" t="s">
        <v>343</v>
      </c>
      <c r="F118" s="4" t="s">
        <v>344</v>
      </c>
      <c r="G118" s="4" t="s">
        <v>334</v>
      </c>
      <c r="H118" s="4" t="s">
        <v>324</v>
      </c>
      <c r="I118" s="4" t="s">
        <v>78</v>
      </c>
      <c r="J118" s="4" t="s">
        <v>345</v>
      </c>
      <c r="K118" s="4" t="s">
        <v>346</v>
      </c>
      <c r="L118" s="4" t="s">
        <v>145</v>
      </c>
      <c r="M118" s="5" t="s">
        <v>79</v>
      </c>
    </row>
    <row r="119" spans="1:13" ht="100" customHeight="1">
      <c r="A119" s="4" t="s">
        <v>341</v>
      </c>
      <c r="B119" s="4" t="s">
        <v>37</v>
      </c>
      <c r="C119" s="4" t="s">
        <v>342</v>
      </c>
      <c r="D119" s="4" t="s">
        <v>331</v>
      </c>
      <c r="E119" s="4" t="s">
        <v>343</v>
      </c>
      <c r="F119" s="4" t="s">
        <v>347</v>
      </c>
      <c r="G119" s="4" t="s">
        <v>334</v>
      </c>
      <c r="H119" s="4" t="s">
        <v>348</v>
      </c>
      <c r="I119" s="4" t="s">
        <v>134</v>
      </c>
      <c r="J119" s="4" t="s">
        <v>345</v>
      </c>
      <c r="K119" s="4" t="s">
        <v>346</v>
      </c>
      <c r="L119" s="4" t="s">
        <v>145</v>
      </c>
      <c r="M119" s="5" t="s">
        <v>46</v>
      </c>
    </row>
    <row r="120" spans="1:13" ht="100" customHeight="1">
      <c r="A120" s="4" t="s">
        <v>349</v>
      </c>
      <c r="B120" s="4" t="s">
        <v>106</v>
      </c>
      <c r="C120" s="4" t="s">
        <v>350</v>
      </c>
      <c r="D120" s="4" t="s">
        <v>331</v>
      </c>
      <c r="E120" s="4" t="s">
        <v>351</v>
      </c>
      <c r="F120" s="4" t="s">
        <v>352</v>
      </c>
      <c r="G120" s="4" t="s">
        <v>334</v>
      </c>
      <c r="H120" s="4" t="s">
        <v>348</v>
      </c>
      <c r="I120" s="4" t="s">
        <v>123</v>
      </c>
      <c r="J120" s="4" t="s">
        <v>353</v>
      </c>
      <c r="K120" s="4">
        <v>25.46</v>
      </c>
      <c r="L120" s="4" t="s">
        <v>54</v>
      </c>
      <c r="M120" s="5" t="s">
        <v>124</v>
      </c>
    </row>
    <row r="121" spans="1:13" ht="100" customHeight="1">
      <c r="A121" s="4" t="s">
        <v>349</v>
      </c>
      <c r="B121" s="4" t="s">
        <v>106</v>
      </c>
      <c r="C121" s="4" t="s">
        <v>350</v>
      </c>
      <c r="D121" s="4" t="s">
        <v>331</v>
      </c>
      <c r="E121" s="4" t="s">
        <v>351</v>
      </c>
      <c r="F121" s="4" t="s">
        <v>354</v>
      </c>
      <c r="G121" s="4" t="s">
        <v>334</v>
      </c>
      <c r="H121" s="4" t="s">
        <v>348</v>
      </c>
      <c r="I121" s="4" t="s">
        <v>123</v>
      </c>
      <c r="J121" s="4" t="s">
        <v>353</v>
      </c>
      <c r="K121" s="4">
        <v>25.46</v>
      </c>
      <c r="L121" s="4" t="s">
        <v>54</v>
      </c>
      <c r="M121" s="5" t="s">
        <v>124</v>
      </c>
    </row>
    <row r="122" spans="1:13" ht="100" customHeight="1">
      <c r="A122" s="4" t="s">
        <v>349</v>
      </c>
      <c r="B122" s="4" t="s">
        <v>106</v>
      </c>
      <c r="C122" s="4" t="s">
        <v>350</v>
      </c>
      <c r="D122" s="4" t="s">
        <v>331</v>
      </c>
      <c r="E122" s="4" t="s">
        <v>351</v>
      </c>
      <c r="F122" s="4" t="s">
        <v>355</v>
      </c>
      <c r="G122" s="4" t="s">
        <v>334</v>
      </c>
      <c r="H122" s="4" t="s">
        <v>348</v>
      </c>
      <c r="I122" s="4" t="s">
        <v>123</v>
      </c>
      <c r="J122" s="4" t="s">
        <v>353</v>
      </c>
      <c r="K122" s="4">
        <v>25.46</v>
      </c>
      <c r="L122" s="4" t="s">
        <v>54</v>
      </c>
      <c r="M122" s="5" t="s">
        <v>124</v>
      </c>
    </row>
    <row r="123" spans="1:13" ht="100" customHeight="1">
      <c r="A123" s="4" t="s">
        <v>356</v>
      </c>
      <c r="B123" s="4" t="s">
        <v>106</v>
      </c>
      <c r="C123" s="4" t="s">
        <v>350</v>
      </c>
      <c r="D123" s="4" t="s">
        <v>357</v>
      </c>
      <c r="E123" s="4" t="s">
        <v>351</v>
      </c>
      <c r="F123" s="4" t="s">
        <v>355</v>
      </c>
      <c r="G123" s="4" t="s">
        <v>71</v>
      </c>
      <c r="H123" s="4" t="s">
        <v>348</v>
      </c>
      <c r="I123" s="4" t="s">
        <v>123</v>
      </c>
      <c r="J123" s="4" t="s">
        <v>353</v>
      </c>
      <c r="K123" s="4">
        <v>25.46</v>
      </c>
      <c r="L123" s="4" t="s">
        <v>66</v>
      </c>
      <c r="M123" s="5" t="s">
        <v>124</v>
      </c>
    </row>
    <row r="124" spans="1:13" ht="100" customHeight="1">
      <c r="A124" s="4" t="s">
        <v>356</v>
      </c>
      <c r="B124" s="4" t="s">
        <v>106</v>
      </c>
      <c r="C124" s="4" t="s">
        <v>350</v>
      </c>
      <c r="D124" s="4" t="s">
        <v>357</v>
      </c>
      <c r="E124" s="4" t="s">
        <v>351</v>
      </c>
      <c r="F124" s="4" t="s">
        <v>358</v>
      </c>
      <c r="G124" s="4" t="s">
        <v>71</v>
      </c>
      <c r="H124" s="4" t="s">
        <v>348</v>
      </c>
      <c r="I124" s="4" t="s">
        <v>123</v>
      </c>
      <c r="J124" s="4" t="s">
        <v>353</v>
      </c>
      <c r="K124" s="4">
        <v>25.46</v>
      </c>
      <c r="L124" s="4" t="s">
        <v>66</v>
      </c>
      <c r="M124" s="5" t="s">
        <v>124</v>
      </c>
    </row>
    <row r="125" spans="1:13" ht="100" customHeight="1">
      <c r="A125" s="4" t="s">
        <v>356</v>
      </c>
      <c r="B125" s="4" t="s">
        <v>106</v>
      </c>
      <c r="C125" s="4" t="s">
        <v>350</v>
      </c>
      <c r="D125" s="4" t="s">
        <v>357</v>
      </c>
      <c r="E125" s="4" t="s">
        <v>351</v>
      </c>
      <c r="F125" s="4" t="s">
        <v>359</v>
      </c>
      <c r="G125" s="4" t="s">
        <v>71</v>
      </c>
      <c r="H125" s="4" t="s">
        <v>348</v>
      </c>
      <c r="I125" s="4" t="s">
        <v>123</v>
      </c>
      <c r="J125" s="4" t="s">
        <v>353</v>
      </c>
      <c r="K125" s="4">
        <v>25.46</v>
      </c>
      <c r="L125" s="4" t="s">
        <v>66</v>
      </c>
      <c r="M125" s="5" t="s">
        <v>124</v>
      </c>
    </row>
    <row r="126" spans="1:13" ht="100" customHeight="1">
      <c r="A126" s="4" t="s">
        <v>360</v>
      </c>
      <c r="B126" s="4" t="s">
        <v>361</v>
      </c>
      <c r="C126" s="4" t="s">
        <v>362</v>
      </c>
      <c r="D126" s="4" t="s">
        <v>357</v>
      </c>
      <c r="E126" s="4" t="s">
        <v>224</v>
      </c>
      <c r="F126" s="4" t="s">
        <v>363</v>
      </c>
      <c r="G126" s="4" t="s">
        <v>71</v>
      </c>
      <c r="H126" s="4" t="s">
        <v>348</v>
      </c>
      <c r="I126" s="4" t="s">
        <v>134</v>
      </c>
      <c r="J126" s="4" t="s">
        <v>364</v>
      </c>
      <c r="K126" s="4" t="s">
        <v>365</v>
      </c>
      <c r="L126" s="4" t="s">
        <v>149</v>
      </c>
      <c r="M126" s="5" t="s">
        <v>46</v>
      </c>
    </row>
    <row r="127" spans="1:13" ht="100" customHeight="1">
      <c r="A127" s="4" t="s">
        <v>360</v>
      </c>
      <c r="B127" s="4" t="s">
        <v>361</v>
      </c>
      <c r="C127" s="4" t="s">
        <v>362</v>
      </c>
      <c r="D127" s="4" t="s">
        <v>357</v>
      </c>
      <c r="E127" s="4" t="s">
        <v>224</v>
      </c>
      <c r="F127" s="4" t="s">
        <v>366</v>
      </c>
      <c r="G127" s="4" t="s">
        <v>71</v>
      </c>
      <c r="H127" s="4" t="s">
        <v>58</v>
      </c>
      <c r="I127" s="4" t="s">
        <v>134</v>
      </c>
      <c r="J127" s="4" t="s">
        <v>364</v>
      </c>
      <c r="K127" s="4" t="s">
        <v>365</v>
      </c>
      <c r="L127" s="4" t="s">
        <v>149</v>
      </c>
      <c r="M127" s="5" t="s">
        <v>46</v>
      </c>
    </row>
    <row r="128" spans="1:13" ht="100" customHeight="1">
      <c r="A128" s="4" t="s">
        <v>367</v>
      </c>
      <c r="B128" s="4" t="s">
        <v>106</v>
      </c>
      <c r="C128" s="4" t="s">
        <v>368</v>
      </c>
      <c r="D128" s="4" t="s">
        <v>369</v>
      </c>
      <c r="E128" s="4" t="s">
        <v>370</v>
      </c>
      <c r="F128" s="4" t="s">
        <v>371</v>
      </c>
      <c r="G128" s="4" t="s">
        <v>71</v>
      </c>
      <c r="H128" s="4" t="s">
        <v>58</v>
      </c>
      <c r="I128" s="4" t="s">
        <v>134</v>
      </c>
      <c r="J128" s="4" t="s">
        <v>372</v>
      </c>
      <c r="K128" s="4">
        <v>5</v>
      </c>
      <c r="L128" s="4" t="s">
        <v>66</v>
      </c>
      <c r="M128" s="5" t="s">
        <v>46</v>
      </c>
    </row>
    <row r="129" spans="1:13" ht="100" customHeight="1">
      <c r="A129" s="4" t="s">
        <v>367</v>
      </c>
      <c r="B129" s="4" t="s">
        <v>106</v>
      </c>
      <c r="C129" s="4" t="s">
        <v>368</v>
      </c>
      <c r="D129" s="4" t="s">
        <v>369</v>
      </c>
      <c r="E129" s="4" t="s">
        <v>370</v>
      </c>
      <c r="F129" s="4" t="s">
        <v>373</v>
      </c>
      <c r="G129" s="4" t="s">
        <v>71</v>
      </c>
      <c r="H129" s="4" t="s">
        <v>58</v>
      </c>
      <c r="I129" s="4" t="s">
        <v>134</v>
      </c>
      <c r="J129" s="4" t="s">
        <v>372</v>
      </c>
      <c r="K129" s="4">
        <v>5</v>
      </c>
      <c r="L129" s="4" t="s">
        <v>66</v>
      </c>
      <c r="M129" s="5" t="s">
        <v>46</v>
      </c>
    </row>
    <row r="130" spans="1:13" ht="100" customHeight="1">
      <c r="A130" s="4" t="s">
        <v>374</v>
      </c>
      <c r="B130" s="4" t="s">
        <v>106</v>
      </c>
      <c r="C130" s="4" t="s">
        <v>368</v>
      </c>
      <c r="D130" s="4" t="s">
        <v>369</v>
      </c>
      <c r="E130" s="4" t="s">
        <v>370</v>
      </c>
      <c r="F130" s="4" t="s">
        <v>375</v>
      </c>
      <c r="G130" s="4" t="s">
        <v>71</v>
      </c>
      <c r="H130" s="4" t="s">
        <v>58</v>
      </c>
      <c r="I130" s="4" t="s">
        <v>123</v>
      </c>
      <c r="J130" s="4" t="s">
        <v>372</v>
      </c>
      <c r="K130" s="4">
        <v>5</v>
      </c>
      <c r="L130" s="4" t="s">
        <v>66</v>
      </c>
      <c r="M130" s="5" t="s">
        <v>124</v>
      </c>
    </row>
    <row r="131" spans="1:13" ht="100" customHeight="1">
      <c r="A131" s="4" t="s">
        <v>374</v>
      </c>
      <c r="B131" s="4" t="s">
        <v>106</v>
      </c>
      <c r="C131" s="4" t="s">
        <v>368</v>
      </c>
      <c r="D131" s="4" t="s">
        <v>369</v>
      </c>
      <c r="E131" s="4" t="s">
        <v>370</v>
      </c>
      <c r="F131" s="4" t="s">
        <v>376</v>
      </c>
      <c r="G131" s="4" t="s">
        <v>71</v>
      </c>
      <c r="H131" s="4" t="s">
        <v>58</v>
      </c>
      <c r="I131" s="4" t="s">
        <v>123</v>
      </c>
      <c r="J131" s="4" t="s">
        <v>372</v>
      </c>
      <c r="K131" s="4">
        <v>5</v>
      </c>
      <c r="L131" s="4" t="s">
        <v>66</v>
      </c>
      <c r="M131" s="5" t="s">
        <v>124</v>
      </c>
    </row>
    <row r="132" spans="1:13" ht="100" customHeight="1">
      <c r="A132" s="4" t="s">
        <v>377</v>
      </c>
      <c r="B132" s="4" t="s">
        <v>106</v>
      </c>
      <c r="C132" s="4" t="s">
        <v>350</v>
      </c>
      <c r="D132" s="4" t="s">
        <v>331</v>
      </c>
      <c r="E132" s="4" t="s">
        <v>351</v>
      </c>
      <c r="F132" s="4" t="s">
        <v>378</v>
      </c>
      <c r="G132" s="4" t="s">
        <v>71</v>
      </c>
      <c r="H132" s="4" t="s">
        <v>58</v>
      </c>
      <c r="I132" s="4" t="s">
        <v>123</v>
      </c>
      <c r="J132" s="4" t="s">
        <v>379</v>
      </c>
      <c r="K132" s="4" t="s">
        <v>380</v>
      </c>
      <c r="L132" s="4" t="s">
        <v>381</v>
      </c>
      <c r="M132" s="5" t="s">
        <v>124</v>
      </c>
    </row>
    <row r="133" spans="1:13" ht="100" customHeight="1">
      <c r="A133" s="4" t="s">
        <v>377</v>
      </c>
      <c r="B133" s="4" t="s">
        <v>106</v>
      </c>
      <c r="C133" s="4" t="s">
        <v>350</v>
      </c>
      <c r="D133" s="4" t="s">
        <v>331</v>
      </c>
      <c r="E133" s="4" t="s">
        <v>351</v>
      </c>
      <c r="F133" s="4" t="s">
        <v>382</v>
      </c>
      <c r="G133" s="4" t="s">
        <v>71</v>
      </c>
      <c r="H133" s="4" t="s">
        <v>58</v>
      </c>
      <c r="I133" s="4" t="s">
        <v>117</v>
      </c>
      <c r="J133" s="4" t="s">
        <v>379</v>
      </c>
      <c r="K133" s="4" t="s">
        <v>380</v>
      </c>
      <c r="L133" s="4" t="s">
        <v>381</v>
      </c>
      <c r="M133" s="5" t="s">
        <v>119</v>
      </c>
    </row>
    <row r="134" spans="1:13" ht="100" customHeight="1">
      <c r="A134" s="4" t="s">
        <v>383</v>
      </c>
      <c r="B134" s="4" t="s">
        <v>158</v>
      </c>
      <c r="C134" s="4" t="s">
        <v>294</v>
      </c>
      <c r="D134" s="4" t="s">
        <v>331</v>
      </c>
      <c r="E134" s="4" t="s">
        <v>160</v>
      </c>
      <c r="F134" s="4" t="s">
        <v>384</v>
      </c>
      <c r="G134" s="4" t="s">
        <v>71</v>
      </c>
      <c r="H134" s="4" t="s">
        <v>348</v>
      </c>
      <c r="I134" s="4" t="s">
        <v>134</v>
      </c>
      <c r="J134" s="4" t="s">
        <v>237</v>
      </c>
      <c r="K134" s="4">
        <v>75</v>
      </c>
      <c r="L134" s="4" t="s">
        <v>54</v>
      </c>
      <c r="M134" s="5" t="s">
        <v>46</v>
      </c>
    </row>
    <row r="135" spans="1:13" ht="100" customHeight="1">
      <c r="A135" s="4" t="s">
        <v>383</v>
      </c>
      <c r="B135" s="4" t="s">
        <v>158</v>
      </c>
      <c r="C135" s="4" t="s">
        <v>294</v>
      </c>
      <c r="D135" s="4" t="s">
        <v>331</v>
      </c>
      <c r="E135" s="4" t="s">
        <v>160</v>
      </c>
      <c r="F135" s="4" t="s">
        <v>385</v>
      </c>
      <c r="G135" s="4" t="s">
        <v>71</v>
      </c>
      <c r="H135" s="4" t="s">
        <v>348</v>
      </c>
      <c r="I135" s="4" t="s">
        <v>134</v>
      </c>
      <c r="J135" s="4" t="s">
        <v>237</v>
      </c>
      <c r="K135" s="4">
        <v>75</v>
      </c>
      <c r="L135" s="4" t="s">
        <v>54</v>
      </c>
      <c r="M135" s="5" t="s">
        <v>46</v>
      </c>
    </row>
    <row r="136" spans="1:13" ht="100" customHeight="1">
      <c r="A136" s="4" t="s">
        <v>386</v>
      </c>
      <c r="B136" s="4" t="s">
        <v>37</v>
      </c>
      <c r="C136" s="4" t="s">
        <v>387</v>
      </c>
      <c r="D136" s="4" t="s">
        <v>331</v>
      </c>
      <c r="E136" s="4" t="s">
        <v>388</v>
      </c>
      <c r="F136" s="4" t="s">
        <v>389</v>
      </c>
      <c r="G136" s="4" t="s">
        <v>390</v>
      </c>
      <c r="H136" s="4" t="s">
        <v>348</v>
      </c>
      <c r="I136" s="4" t="s">
        <v>391</v>
      </c>
      <c r="J136" s="4" t="s">
        <v>392</v>
      </c>
      <c r="K136" s="4">
        <v>32</v>
      </c>
      <c r="L136" s="4" t="s">
        <v>393</v>
      </c>
      <c r="M136" s="5" t="s">
        <v>394</v>
      </c>
    </row>
    <row r="137" spans="1:13" ht="100" customHeight="1">
      <c r="A137" s="4" t="s">
        <v>386</v>
      </c>
      <c r="B137" s="4" t="s">
        <v>37</v>
      </c>
      <c r="C137" s="4" t="s">
        <v>387</v>
      </c>
      <c r="D137" s="4" t="s">
        <v>331</v>
      </c>
      <c r="E137" s="4" t="s">
        <v>388</v>
      </c>
      <c r="F137" s="4" t="s">
        <v>395</v>
      </c>
      <c r="G137" s="4" t="s">
        <v>390</v>
      </c>
      <c r="H137" s="4" t="s">
        <v>348</v>
      </c>
      <c r="I137" s="4" t="s">
        <v>391</v>
      </c>
      <c r="J137" s="4" t="s">
        <v>392</v>
      </c>
      <c r="K137" s="4">
        <v>32</v>
      </c>
      <c r="L137" s="4" t="s">
        <v>393</v>
      </c>
      <c r="M137" s="5" t="s">
        <v>394</v>
      </c>
    </row>
    <row r="138" spans="1:13" ht="100" customHeight="1">
      <c r="A138" s="4" t="s">
        <v>396</v>
      </c>
      <c r="B138" s="4" t="s">
        <v>37</v>
      </c>
      <c r="C138" s="4" t="s">
        <v>387</v>
      </c>
      <c r="D138" s="4" t="s">
        <v>331</v>
      </c>
      <c r="E138" s="4" t="s">
        <v>388</v>
      </c>
      <c r="F138" s="4" t="s">
        <v>397</v>
      </c>
      <c r="G138" s="4" t="s">
        <v>390</v>
      </c>
      <c r="H138" s="4" t="s">
        <v>348</v>
      </c>
      <c r="I138" s="4" t="s">
        <v>391</v>
      </c>
      <c r="J138" s="4" t="s">
        <v>392</v>
      </c>
      <c r="K138" s="4">
        <v>32</v>
      </c>
      <c r="L138" s="4" t="s">
        <v>393</v>
      </c>
      <c r="M138" s="5" t="s">
        <v>394</v>
      </c>
    </row>
    <row r="139" spans="1:13" ht="100" customHeight="1">
      <c r="A139" s="4" t="s">
        <v>396</v>
      </c>
      <c r="B139" s="4" t="s">
        <v>37</v>
      </c>
      <c r="C139" s="4" t="s">
        <v>387</v>
      </c>
      <c r="D139" s="4" t="s">
        <v>331</v>
      </c>
      <c r="E139" s="4" t="s">
        <v>388</v>
      </c>
      <c r="F139" s="4" t="s">
        <v>398</v>
      </c>
      <c r="G139" s="4" t="s">
        <v>390</v>
      </c>
      <c r="H139" s="4" t="s">
        <v>348</v>
      </c>
      <c r="I139" s="4" t="s">
        <v>391</v>
      </c>
      <c r="J139" s="4" t="s">
        <v>392</v>
      </c>
      <c r="K139" s="4">
        <v>32</v>
      </c>
      <c r="L139" s="4" t="s">
        <v>393</v>
      </c>
      <c r="M139" s="5" t="s">
        <v>394</v>
      </c>
    </row>
    <row r="140" spans="1:13" ht="100" customHeight="1">
      <c r="A140" s="4" t="s">
        <v>399</v>
      </c>
      <c r="B140" s="4" t="s">
        <v>37</v>
      </c>
      <c r="C140" s="4" t="s">
        <v>330</v>
      </c>
      <c r="D140" s="4" t="s">
        <v>331</v>
      </c>
      <c r="E140" s="4" t="s">
        <v>332</v>
      </c>
      <c r="F140" s="4" t="s">
        <v>400</v>
      </c>
      <c r="G140" s="4" t="s">
        <v>390</v>
      </c>
      <c r="H140" s="4" t="s">
        <v>71</v>
      </c>
      <c r="I140" s="4" t="s">
        <v>123</v>
      </c>
      <c r="J140" s="4" t="s">
        <v>379</v>
      </c>
      <c r="K140" s="4" t="s">
        <v>380</v>
      </c>
      <c r="L140" s="4" t="s">
        <v>381</v>
      </c>
      <c r="M140" s="5" t="s">
        <v>124</v>
      </c>
    </row>
    <row r="141" spans="1:13" ht="100" customHeight="1">
      <c r="A141" s="4" t="s">
        <v>399</v>
      </c>
      <c r="B141" s="4" t="s">
        <v>37</v>
      </c>
      <c r="C141" s="4" t="s">
        <v>330</v>
      </c>
      <c r="D141" s="4" t="s">
        <v>331</v>
      </c>
      <c r="E141" s="4" t="s">
        <v>332</v>
      </c>
      <c r="F141" s="4" t="s">
        <v>401</v>
      </c>
      <c r="G141" s="4" t="s">
        <v>390</v>
      </c>
      <c r="H141" s="4" t="s">
        <v>71</v>
      </c>
      <c r="I141" s="4" t="s">
        <v>123</v>
      </c>
      <c r="J141" s="4" t="s">
        <v>379</v>
      </c>
      <c r="K141" s="4" t="s">
        <v>380</v>
      </c>
      <c r="L141" s="4" t="s">
        <v>381</v>
      </c>
      <c r="M141" s="5" t="s">
        <v>124</v>
      </c>
    </row>
    <row r="142" spans="1:13" ht="100" customHeight="1">
      <c r="A142" s="4" t="s">
        <v>402</v>
      </c>
      <c r="B142" s="4" t="s">
        <v>37</v>
      </c>
      <c r="C142" s="4" t="s">
        <v>330</v>
      </c>
      <c r="D142" s="4" t="s">
        <v>331</v>
      </c>
      <c r="E142" s="4" t="s">
        <v>332</v>
      </c>
      <c r="F142" s="4" t="s">
        <v>403</v>
      </c>
      <c r="G142" s="4" t="s">
        <v>390</v>
      </c>
      <c r="H142" s="4" t="s">
        <v>71</v>
      </c>
      <c r="I142" s="4" t="s">
        <v>97</v>
      </c>
      <c r="J142" s="4" t="s">
        <v>404</v>
      </c>
      <c r="K142" s="4" t="s">
        <v>339</v>
      </c>
      <c r="L142" s="4" t="s">
        <v>283</v>
      </c>
      <c r="M142" s="5" t="s">
        <v>100</v>
      </c>
    </row>
    <row r="143" spans="1:13" ht="100" customHeight="1">
      <c r="A143" s="4" t="s">
        <v>402</v>
      </c>
      <c r="B143" s="4" t="s">
        <v>37</v>
      </c>
      <c r="C143" s="4" t="s">
        <v>330</v>
      </c>
      <c r="D143" s="4" t="s">
        <v>331</v>
      </c>
      <c r="E143" s="4" t="s">
        <v>332</v>
      </c>
      <c r="F143" s="4" t="s">
        <v>405</v>
      </c>
      <c r="G143" s="4" t="s">
        <v>390</v>
      </c>
      <c r="H143" s="4" t="s">
        <v>71</v>
      </c>
      <c r="I143" s="4" t="s">
        <v>97</v>
      </c>
      <c r="J143" s="4" t="s">
        <v>404</v>
      </c>
      <c r="K143" s="4" t="s">
        <v>339</v>
      </c>
      <c r="L143" s="4" t="s">
        <v>283</v>
      </c>
      <c r="M143" s="5" t="s">
        <v>100</v>
      </c>
    </row>
    <row r="144" spans="1:13" ht="100" customHeight="1">
      <c r="A144" s="4" t="s">
        <v>402</v>
      </c>
      <c r="B144" s="4" t="s">
        <v>37</v>
      </c>
      <c r="C144" s="4" t="s">
        <v>330</v>
      </c>
      <c r="D144" s="4" t="s">
        <v>331</v>
      </c>
      <c r="E144" s="4" t="s">
        <v>332</v>
      </c>
      <c r="F144" s="4" t="s">
        <v>406</v>
      </c>
      <c r="G144" s="4" t="s">
        <v>390</v>
      </c>
      <c r="H144" s="4" t="s">
        <v>71</v>
      </c>
      <c r="I144" s="4" t="s">
        <v>97</v>
      </c>
      <c r="J144" s="4" t="s">
        <v>404</v>
      </c>
      <c r="K144" s="4" t="s">
        <v>339</v>
      </c>
      <c r="L144" s="4" t="s">
        <v>283</v>
      </c>
      <c r="M144" s="5" t="s">
        <v>100</v>
      </c>
    </row>
    <row r="145" spans="1:13" ht="100" customHeight="1">
      <c r="A145" s="4" t="s">
        <v>407</v>
      </c>
      <c r="B145" s="4" t="s">
        <v>361</v>
      </c>
      <c r="C145" s="4" t="s">
        <v>408</v>
      </c>
      <c r="D145" s="4" t="s">
        <v>331</v>
      </c>
      <c r="E145" s="4" t="s">
        <v>409</v>
      </c>
      <c r="F145" s="4" t="s">
        <v>410</v>
      </c>
      <c r="G145" s="4" t="s">
        <v>390</v>
      </c>
      <c r="H145" s="4" t="s">
        <v>71</v>
      </c>
      <c r="I145" s="4" t="s">
        <v>134</v>
      </c>
      <c r="J145" s="4" t="s">
        <v>411</v>
      </c>
      <c r="K145" s="4" t="s">
        <v>412</v>
      </c>
      <c r="L145" s="4" t="s">
        <v>149</v>
      </c>
      <c r="M145" s="5" t="s">
        <v>46</v>
      </c>
    </row>
    <row r="146" spans="1:13" ht="100" customHeight="1">
      <c r="A146" s="4" t="s">
        <v>407</v>
      </c>
      <c r="B146" s="4" t="s">
        <v>361</v>
      </c>
      <c r="C146" s="4" t="s">
        <v>408</v>
      </c>
      <c r="D146" s="4" t="s">
        <v>331</v>
      </c>
      <c r="E146" s="4" t="s">
        <v>409</v>
      </c>
      <c r="F146" s="4" t="s">
        <v>413</v>
      </c>
      <c r="G146" s="4" t="s">
        <v>390</v>
      </c>
      <c r="H146" s="4" t="s">
        <v>71</v>
      </c>
      <c r="I146" s="4" t="s">
        <v>134</v>
      </c>
      <c r="J146" s="4" t="s">
        <v>411</v>
      </c>
      <c r="K146" s="4" t="s">
        <v>412</v>
      </c>
      <c r="L146" s="4" t="s">
        <v>149</v>
      </c>
      <c r="M146" s="5" t="s">
        <v>46</v>
      </c>
    </row>
    <row r="147" spans="1:13" ht="100" customHeight="1">
      <c r="A147" s="4" t="s">
        <v>414</v>
      </c>
      <c r="B147" s="4" t="s">
        <v>361</v>
      </c>
      <c r="C147" s="4" t="s">
        <v>408</v>
      </c>
      <c r="D147" s="4" t="s">
        <v>331</v>
      </c>
      <c r="E147" s="4" t="s">
        <v>409</v>
      </c>
      <c r="F147" s="4" t="s">
        <v>415</v>
      </c>
      <c r="G147" s="4" t="s">
        <v>390</v>
      </c>
      <c r="H147" s="4" t="s">
        <v>71</v>
      </c>
      <c r="I147" s="4" t="s">
        <v>134</v>
      </c>
      <c r="J147" s="4" t="s">
        <v>411</v>
      </c>
      <c r="K147" s="4" t="s">
        <v>412</v>
      </c>
      <c r="L147" s="4" t="s">
        <v>149</v>
      </c>
      <c r="M147" s="5" t="s">
        <v>46</v>
      </c>
    </row>
    <row r="148" spans="1:13" ht="100" customHeight="1">
      <c r="A148" s="4" t="s">
        <v>416</v>
      </c>
      <c r="B148" s="4" t="s">
        <v>37</v>
      </c>
      <c r="C148" s="4" t="s">
        <v>387</v>
      </c>
      <c r="D148" s="4" t="s">
        <v>357</v>
      </c>
      <c r="E148" s="4" t="s">
        <v>388</v>
      </c>
      <c r="F148" s="4" t="s">
        <v>417</v>
      </c>
      <c r="G148" s="4" t="s">
        <v>77</v>
      </c>
      <c r="H148" s="4" t="s">
        <v>71</v>
      </c>
      <c r="I148" s="4" t="s">
        <v>391</v>
      </c>
      <c r="J148" s="4" t="s">
        <v>418</v>
      </c>
      <c r="K148" s="4" t="s">
        <v>419</v>
      </c>
      <c r="L148" s="4" t="s">
        <v>420</v>
      </c>
      <c r="M148" s="5" t="s">
        <v>394</v>
      </c>
    </row>
    <row r="149" spans="1:13" ht="100" customHeight="1">
      <c r="A149" s="4" t="s">
        <v>416</v>
      </c>
      <c r="B149" s="4" t="s">
        <v>37</v>
      </c>
      <c r="C149" s="4" t="s">
        <v>387</v>
      </c>
      <c r="D149" s="4" t="s">
        <v>357</v>
      </c>
      <c r="E149" s="4" t="s">
        <v>388</v>
      </c>
      <c r="F149" s="4" t="s">
        <v>421</v>
      </c>
      <c r="G149" s="4" t="s">
        <v>77</v>
      </c>
      <c r="H149" s="4" t="s">
        <v>71</v>
      </c>
      <c r="I149" s="4" t="s">
        <v>391</v>
      </c>
      <c r="J149" s="4" t="s">
        <v>418</v>
      </c>
      <c r="K149" s="4" t="s">
        <v>419</v>
      </c>
      <c r="L149" s="4" t="s">
        <v>420</v>
      </c>
      <c r="M149" s="5" t="s">
        <v>394</v>
      </c>
    </row>
    <row r="150" spans="1:13" ht="100" customHeight="1">
      <c r="A150" s="4" t="s">
        <v>416</v>
      </c>
      <c r="B150" s="4" t="s">
        <v>37</v>
      </c>
      <c r="C150" s="4" t="s">
        <v>387</v>
      </c>
      <c r="D150" s="4" t="s">
        <v>357</v>
      </c>
      <c r="E150" s="4" t="s">
        <v>388</v>
      </c>
      <c r="F150" s="4" t="s">
        <v>422</v>
      </c>
      <c r="G150" s="4" t="s">
        <v>77</v>
      </c>
      <c r="H150" s="4" t="s">
        <v>71</v>
      </c>
      <c r="I150" s="4" t="s">
        <v>391</v>
      </c>
      <c r="J150" s="4" t="s">
        <v>418</v>
      </c>
      <c r="K150" s="4" t="s">
        <v>419</v>
      </c>
      <c r="L150" s="4" t="s">
        <v>420</v>
      </c>
      <c r="M150" s="5" t="s">
        <v>394</v>
      </c>
    </row>
    <row r="151" spans="1:13" ht="100" customHeight="1">
      <c r="A151" s="4" t="s">
        <v>416</v>
      </c>
      <c r="B151" s="4" t="s">
        <v>37</v>
      </c>
      <c r="C151" s="4" t="s">
        <v>387</v>
      </c>
      <c r="D151" s="4" t="s">
        <v>357</v>
      </c>
      <c r="E151" s="4" t="s">
        <v>388</v>
      </c>
      <c r="F151" s="4" t="s">
        <v>423</v>
      </c>
      <c r="G151" s="4" t="s">
        <v>77</v>
      </c>
      <c r="H151" s="4" t="s">
        <v>71</v>
      </c>
      <c r="I151" s="4" t="s">
        <v>391</v>
      </c>
      <c r="J151" s="4" t="s">
        <v>418</v>
      </c>
      <c r="K151" s="4" t="s">
        <v>419</v>
      </c>
      <c r="L151" s="4" t="s">
        <v>420</v>
      </c>
      <c r="M151" s="5" t="s">
        <v>394</v>
      </c>
    </row>
    <row r="152" spans="1:13" ht="100" customHeight="1">
      <c r="A152" s="4" t="s">
        <v>424</v>
      </c>
      <c r="B152" s="4" t="s">
        <v>106</v>
      </c>
      <c r="C152" s="4" t="s">
        <v>350</v>
      </c>
      <c r="D152" s="4" t="s">
        <v>357</v>
      </c>
      <c r="E152" s="4" t="s">
        <v>351</v>
      </c>
      <c r="F152" s="4" t="s">
        <v>425</v>
      </c>
      <c r="G152" s="4" t="s">
        <v>77</v>
      </c>
      <c r="H152" s="4" t="s">
        <v>71</v>
      </c>
      <c r="I152" s="4" t="s">
        <v>123</v>
      </c>
      <c r="J152" s="4" t="s">
        <v>353</v>
      </c>
      <c r="K152" s="4">
        <v>25.46</v>
      </c>
      <c r="L152" s="4" t="s">
        <v>66</v>
      </c>
      <c r="M152" s="5" t="s">
        <v>124</v>
      </c>
    </row>
    <row r="153" spans="1:13" ht="100" customHeight="1">
      <c r="A153" s="4" t="s">
        <v>424</v>
      </c>
      <c r="B153" s="4" t="s">
        <v>106</v>
      </c>
      <c r="C153" s="4" t="s">
        <v>350</v>
      </c>
      <c r="D153" s="4" t="s">
        <v>357</v>
      </c>
      <c r="E153" s="4" t="s">
        <v>351</v>
      </c>
      <c r="F153" s="4" t="s">
        <v>426</v>
      </c>
      <c r="G153" s="4" t="s">
        <v>77</v>
      </c>
      <c r="H153" s="4" t="s">
        <v>71</v>
      </c>
      <c r="I153" s="4" t="s">
        <v>123</v>
      </c>
      <c r="J153" s="4" t="s">
        <v>353</v>
      </c>
      <c r="K153" s="4">
        <v>25.46</v>
      </c>
      <c r="L153" s="4" t="s">
        <v>66</v>
      </c>
      <c r="M153" s="5" t="s">
        <v>124</v>
      </c>
    </row>
    <row r="154" spans="1:13" ht="100" customHeight="1">
      <c r="A154" s="4" t="s">
        <v>356</v>
      </c>
      <c r="B154" s="4" t="s">
        <v>106</v>
      </c>
      <c r="C154" s="4" t="s">
        <v>350</v>
      </c>
      <c r="D154" s="4" t="s">
        <v>357</v>
      </c>
      <c r="E154" s="4" t="s">
        <v>351</v>
      </c>
      <c r="F154" s="4" t="s">
        <v>355</v>
      </c>
      <c r="G154" s="4" t="s">
        <v>77</v>
      </c>
      <c r="H154" s="4" t="s">
        <v>71</v>
      </c>
      <c r="I154" s="4" t="s">
        <v>123</v>
      </c>
      <c r="J154" s="4" t="s">
        <v>353</v>
      </c>
      <c r="K154" s="4">
        <v>25.46</v>
      </c>
      <c r="L154" s="4" t="s">
        <v>66</v>
      </c>
      <c r="M154" s="5" t="s">
        <v>124</v>
      </c>
    </row>
    <row r="155" spans="1:13" ht="100" customHeight="1">
      <c r="A155" s="4" t="s">
        <v>356</v>
      </c>
      <c r="B155" s="4" t="s">
        <v>106</v>
      </c>
      <c r="C155" s="4" t="s">
        <v>350</v>
      </c>
      <c r="D155" s="4" t="s">
        <v>357</v>
      </c>
      <c r="E155" s="4" t="s">
        <v>351</v>
      </c>
      <c r="F155" s="4" t="s">
        <v>358</v>
      </c>
      <c r="G155" s="4" t="s">
        <v>77</v>
      </c>
      <c r="H155" s="4" t="s">
        <v>96</v>
      </c>
      <c r="I155" s="4" t="s">
        <v>123</v>
      </c>
      <c r="J155" s="4" t="s">
        <v>353</v>
      </c>
      <c r="K155" s="4">
        <v>25.46</v>
      </c>
      <c r="L155" s="4" t="s">
        <v>66</v>
      </c>
      <c r="M155" s="5" t="s">
        <v>124</v>
      </c>
    </row>
    <row r="156" spans="1:13" ht="100" customHeight="1">
      <c r="A156" s="4" t="s">
        <v>356</v>
      </c>
      <c r="B156" s="4" t="s">
        <v>106</v>
      </c>
      <c r="C156" s="4" t="s">
        <v>350</v>
      </c>
      <c r="D156" s="4" t="s">
        <v>357</v>
      </c>
      <c r="E156" s="4" t="s">
        <v>351</v>
      </c>
      <c r="F156" s="4" t="s">
        <v>359</v>
      </c>
      <c r="G156" s="4" t="s">
        <v>77</v>
      </c>
      <c r="H156" s="4" t="s">
        <v>96</v>
      </c>
      <c r="I156" s="4" t="s">
        <v>123</v>
      </c>
      <c r="J156" s="4" t="s">
        <v>353</v>
      </c>
      <c r="K156" s="4">
        <v>25.46</v>
      </c>
      <c r="L156" s="4" t="s">
        <v>66</v>
      </c>
      <c r="M156" s="5" t="s">
        <v>124</v>
      </c>
    </row>
    <row r="157" spans="1:13" ht="100" customHeight="1">
      <c r="A157" s="4" t="s">
        <v>427</v>
      </c>
      <c r="B157" s="4" t="s">
        <v>37</v>
      </c>
      <c r="C157" s="4" t="s">
        <v>387</v>
      </c>
      <c r="D157" s="4" t="s">
        <v>357</v>
      </c>
      <c r="E157" s="4" t="s">
        <v>388</v>
      </c>
      <c r="F157" s="4" t="s">
        <v>428</v>
      </c>
      <c r="G157" s="4" t="s">
        <v>77</v>
      </c>
      <c r="H157" s="4" t="s">
        <v>96</v>
      </c>
      <c r="I157" s="4" t="s">
        <v>391</v>
      </c>
      <c r="J157" s="4" t="s">
        <v>418</v>
      </c>
      <c r="K157" s="4" t="s">
        <v>419</v>
      </c>
      <c r="L157" s="4" t="s">
        <v>420</v>
      </c>
      <c r="M157" s="5" t="s">
        <v>394</v>
      </c>
    </row>
    <row r="158" spans="1:13" ht="100" customHeight="1">
      <c r="A158" s="4" t="s">
        <v>427</v>
      </c>
      <c r="B158" s="4" t="s">
        <v>37</v>
      </c>
      <c r="C158" s="4" t="s">
        <v>387</v>
      </c>
      <c r="D158" s="4" t="s">
        <v>357</v>
      </c>
      <c r="E158" s="4" t="s">
        <v>388</v>
      </c>
      <c r="F158" s="4" t="s">
        <v>429</v>
      </c>
      <c r="G158" s="4" t="s">
        <v>77</v>
      </c>
      <c r="H158" s="4" t="s">
        <v>96</v>
      </c>
      <c r="I158" s="4" t="s">
        <v>391</v>
      </c>
      <c r="J158" s="4" t="s">
        <v>418</v>
      </c>
      <c r="K158" s="4" t="s">
        <v>419</v>
      </c>
      <c r="L158" s="4" t="s">
        <v>420</v>
      </c>
      <c r="M158" s="5" t="s">
        <v>394</v>
      </c>
    </row>
    <row r="159" spans="1:13" ht="100" customHeight="1">
      <c r="A159" s="4" t="s">
        <v>430</v>
      </c>
      <c r="B159" s="4" t="s">
        <v>37</v>
      </c>
      <c r="C159" s="4" t="s">
        <v>387</v>
      </c>
      <c r="D159" s="4" t="s">
        <v>357</v>
      </c>
      <c r="E159" s="4" t="s">
        <v>388</v>
      </c>
      <c r="F159" s="4" t="s">
        <v>431</v>
      </c>
      <c r="G159" s="4" t="s">
        <v>77</v>
      </c>
      <c r="H159" s="4" t="s">
        <v>96</v>
      </c>
      <c r="I159" s="4" t="s">
        <v>219</v>
      </c>
      <c r="J159" s="4" t="s">
        <v>418</v>
      </c>
      <c r="K159" s="4" t="s">
        <v>419</v>
      </c>
      <c r="L159" s="4" t="s">
        <v>420</v>
      </c>
      <c r="M159" s="5" t="s">
        <v>223</v>
      </c>
    </row>
    <row r="160" spans="1:13" ht="100" customHeight="1">
      <c r="A160" s="4" t="s">
        <v>430</v>
      </c>
      <c r="B160" s="4" t="s">
        <v>37</v>
      </c>
      <c r="C160" s="4" t="s">
        <v>387</v>
      </c>
      <c r="D160" s="4" t="s">
        <v>357</v>
      </c>
      <c r="E160" s="4" t="s">
        <v>388</v>
      </c>
      <c r="F160" s="4" t="s">
        <v>432</v>
      </c>
      <c r="G160" s="4" t="s">
        <v>77</v>
      </c>
      <c r="H160" s="4" t="s">
        <v>96</v>
      </c>
      <c r="I160" s="4" t="s">
        <v>134</v>
      </c>
      <c r="J160" s="4" t="s">
        <v>418</v>
      </c>
      <c r="K160" s="4" t="s">
        <v>419</v>
      </c>
      <c r="L160" s="4" t="s">
        <v>420</v>
      </c>
      <c r="M160" s="5" t="s">
        <v>46</v>
      </c>
    </row>
    <row r="161" spans="1:13" ht="100" customHeight="1">
      <c r="A161" s="4" t="s">
        <v>433</v>
      </c>
      <c r="B161" s="4" t="s">
        <v>37</v>
      </c>
      <c r="C161" s="4" t="s">
        <v>387</v>
      </c>
      <c r="D161" s="4" t="s">
        <v>357</v>
      </c>
      <c r="E161" s="4" t="s">
        <v>388</v>
      </c>
      <c r="F161" s="4" t="s">
        <v>434</v>
      </c>
      <c r="G161" s="4" t="s">
        <v>77</v>
      </c>
      <c r="H161" s="4" t="s">
        <v>51</v>
      </c>
      <c r="I161" s="4" t="s">
        <v>391</v>
      </c>
      <c r="J161" s="4" t="s">
        <v>418</v>
      </c>
      <c r="K161" s="4" t="s">
        <v>419</v>
      </c>
      <c r="L161" s="4" t="s">
        <v>420</v>
      </c>
      <c r="M161" s="5" t="s">
        <v>394</v>
      </c>
    </row>
    <row r="162" spans="1:13" ht="100" customHeight="1">
      <c r="A162" s="4" t="s">
        <v>435</v>
      </c>
      <c r="B162" s="4" t="s">
        <v>37</v>
      </c>
      <c r="C162" s="4" t="s">
        <v>387</v>
      </c>
      <c r="D162" s="4" t="s">
        <v>357</v>
      </c>
      <c r="E162" s="4" t="s">
        <v>388</v>
      </c>
      <c r="F162" s="4" t="s">
        <v>436</v>
      </c>
      <c r="G162" s="4" t="s">
        <v>77</v>
      </c>
      <c r="H162" s="4" t="s">
        <v>51</v>
      </c>
      <c r="I162" s="4" t="s">
        <v>391</v>
      </c>
      <c r="J162" s="4" t="s">
        <v>392</v>
      </c>
      <c r="K162" s="4">
        <v>32</v>
      </c>
      <c r="L162" s="4" t="s">
        <v>393</v>
      </c>
      <c r="M162" s="5" t="s">
        <v>394</v>
      </c>
    </row>
    <row r="163" spans="1:13" ht="100" customHeight="1">
      <c r="A163" s="4" t="s">
        <v>435</v>
      </c>
      <c r="B163" s="4" t="s">
        <v>37</v>
      </c>
      <c r="C163" s="4" t="s">
        <v>387</v>
      </c>
      <c r="D163" s="4" t="s">
        <v>357</v>
      </c>
      <c r="E163" s="4" t="s">
        <v>388</v>
      </c>
      <c r="F163" s="4" t="s">
        <v>437</v>
      </c>
      <c r="G163" s="4" t="s">
        <v>77</v>
      </c>
      <c r="H163" s="4" t="s">
        <v>51</v>
      </c>
      <c r="I163" s="4" t="s">
        <v>134</v>
      </c>
      <c r="J163" s="4" t="s">
        <v>392</v>
      </c>
      <c r="K163" s="4">
        <v>32</v>
      </c>
      <c r="L163" s="4" t="s">
        <v>393</v>
      </c>
      <c r="M163" s="5" t="s">
        <v>46</v>
      </c>
    </row>
    <row r="164" spans="1:13" ht="100" customHeight="1">
      <c r="A164" s="4" t="s">
        <v>435</v>
      </c>
      <c r="B164" s="4" t="s">
        <v>37</v>
      </c>
      <c r="C164" s="4" t="s">
        <v>387</v>
      </c>
      <c r="D164" s="4" t="s">
        <v>357</v>
      </c>
      <c r="E164" s="4" t="s">
        <v>388</v>
      </c>
      <c r="F164" s="4" t="s">
        <v>438</v>
      </c>
      <c r="G164" s="4" t="s">
        <v>77</v>
      </c>
      <c r="H164" s="4" t="s">
        <v>51</v>
      </c>
      <c r="I164" s="4" t="s">
        <v>391</v>
      </c>
      <c r="J164" s="4" t="s">
        <v>392</v>
      </c>
      <c r="K164" s="4">
        <v>32</v>
      </c>
      <c r="L164" s="4" t="s">
        <v>393</v>
      </c>
      <c r="M164" s="5" t="s">
        <v>394</v>
      </c>
    </row>
    <row r="165" spans="1:13" ht="100" customHeight="1">
      <c r="A165" s="4" t="s">
        <v>435</v>
      </c>
      <c r="B165" s="4" t="s">
        <v>37</v>
      </c>
      <c r="C165" s="4" t="s">
        <v>387</v>
      </c>
      <c r="D165" s="4" t="s">
        <v>357</v>
      </c>
      <c r="E165" s="4" t="s">
        <v>388</v>
      </c>
      <c r="F165" s="4" t="s">
        <v>439</v>
      </c>
      <c r="G165" s="4" t="s">
        <v>77</v>
      </c>
      <c r="H165" s="4" t="s">
        <v>51</v>
      </c>
      <c r="I165" s="4" t="s">
        <v>134</v>
      </c>
      <c r="J165" s="4" t="s">
        <v>392</v>
      </c>
      <c r="K165" s="4">
        <v>32</v>
      </c>
      <c r="L165" s="4" t="s">
        <v>393</v>
      </c>
      <c r="M165" s="5" t="s">
        <v>46</v>
      </c>
    </row>
    <row r="166" spans="1:13" ht="100" customHeight="1">
      <c r="A166" s="4" t="s">
        <v>440</v>
      </c>
      <c r="B166" s="4" t="s">
        <v>214</v>
      </c>
      <c r="C166" s="4" t="s">
        <v>253</v>
      </c>
      <c r="D166" s="4" t="s">
        <v>441</v>
      </c>
      <c r="E166" s="4" t="s">
        <v>227</v>
      </c>
      <c r="F166" s="4" t="s">
        <v>442</v>
      </c>
      <c r="G166" s="4" t="s">
        <v>443</v>
      </c>
      <c r="H166" s="4" t="s">
        <v>51</v>
      </c>
      <c r="I166" s="4" t="s">
        <v>117</v>
      </c>
      <c r="J166" s="4" t="s">
        <v>444</v>
      </c>
      <c r="K166" s="4" t="s">
        <v>445</v>
      </c>
      <c r="L166" s="4" t="s">
        <v>446</v>
      </c>
      <c r="M166" s="5" t="s">
        <v>119</v>
      </c>
    </row>
    <row r="167" spans="1:13" ht="100" customHeight="1">
      <c r="A167" s="4" t="s">
        <v>440</v>
      </c>
      <c r="B167" s="4" t="s">
        <v>214</v>
      </c>
      <c r="C167" s="4" t="s">
        <v>253</v>
      </c>
      <c r="D167" s="4" t="s">
        <v>441</v>
      </c>
      <c r="E167" s="4" t="s">
        <v>227</v>
      </c>
      <c r="F167" s="4" t="s">
        <v>447</v>
      </c>
      <c r="G167" s="4" t="s">
        <v>443</v>
      </c>
      <c r="H167" s="4" t="s">
        <v>51</v>
      </c>
      <c r="I167" s="4" t="s">
        <v>117</v>
      </c>
      <c r="J167" s="4" t="s">
        <v>444</v>
      </c>
      <c r="K167" s="4" t="s">
        <v>445</v>
      </c>
      <c r="L167" s="4" t="s">
        <v>446</v>
      </c>
      <c r="M167" s="5" t="s">
        <v>119</v>
      </c>
    </row>
    <row r="168" spans="1:13" ht="100" customHeight="1">
      <c r="A168" s="4" t="s">
        <v>440</v>
      </c>
      <c r="B168" s="4" t="s">
        <v>214</v>
      </c>
      <c r="C168" s="4" t="s">
        <v>253</v>
      </c>
      <c r="D168" s="4" t="s">
        <v>441</v>
      </c>
      <c r="E168" s="4" t="s">
        <v>227</v>
      </c>
      <c r="F168" s="4" t="s">
        <v>448</v>
      </c>
      <c r="G168" s="4" t="s">
        <v>443</v>
      </c>
      <c r="H168" s="4" t="s">
        <v>51</v>
      </c>
      <c r="I168" s="4" t="s">
        <v>117</v>
      </c>
      <c r="J168" s="4" t="s">
        <v>444</v>
      </c>
      <c r="K168" s="4" t="s">
        <v>445</v>
      </c>
      <c r="L168" s="4" t="s">
        <v>446</v>
      </c>
      <c r="M168" s="5" t="s">
        <v>119</v>
      </c>
    </row>
    <row r="169" spans="1:13" ht="100" customHeight="1">
      <c r="A169" s="4" t="s">
        <v>449</v>
      </c>
      <c r="B169" s="4" t="s">
        <v>214</v>
      </c>
      <c r="C169" s="4" t="s">
        <v>253</v>
      </c>
      <c r="D169" s="4" t="s">
        <v>441</v>
      </c>
      <c r="E169" s="4" t="s">
        <v>227</v>
      </c>
      <c r="F169" s="4" t="s">
        <v>450</v>
      </c>
      <c r="G169" s="4" t="s">
        <v>443</v>
      </c>
      <c r="H169" s="4" t="s">
        <v>51</v>
      </c>
      <c r="I169" s="4" t="s">
        <v>117</v>
      </c>
      <c r="J169" s="4" t="s">
        <v>444</v>
      </c>
      <c r="K169" s="4" t="s">
        <v>445</v>
      </c>
      <c r="L169" s="4" t="s">
        <v>446</v>
      </c>
      <c r="M169" s="5" t="s">
        <v>119</v>
      </c>
    </row>
    <row r="170" spans="1:13" ht="100" customHeight="1">
      <c r="A170" s="4" t="s">
        <v>449</v>
      </c>
      <c r="B170" s="4" t="s">
        <v>214</v>
      </c>
      <c r="C170" s="4" t="s">
        <v>253</v>
      </c>
      <c r="D170" s="4" t="s">
        <v>441</v>
      </c>
      <c r="E170" s="4" t="s">
        <v>227</v>
      </c>
      <c r="F170" s="4" t="s">
        <v>451</v>
      </c>
      <c r="G170" s="4" t="s">
        <v>443</v>
      </c>
      <c r="H170" s="4" t="s">
        <v>51</v>
      </c>
      <c r="I170" s="4" t="s">
        <v>117</v>
      </c>
      <c r="J170" s="4" t="s">
        <v>444</v>
      </c>
      <c r="K170" s="4" t="s">
        <v>445</v>
      </c>
      <c r="L170" s="4" t="s">
        <v>446</v>
      </c>
      <c r="M170" s="5" t="s">
        <v>119</v>
      </c>
    </row>
    <row r="171" spans="1:13" ht="100" customHeight="1">
      <c r="A171" s="4" t="s">
        <v>449</v>
      </c>
      <c r="B171" s="4" t="s">
        <v>214</v>
      </c>
      <c r="C171" s="4" t="s">
        <v>253</v>
      </c>
      <c r="D171" s="4" t="s">
        <v>441</v>
      </c>
      <c r="E171" s="4" t="s">
        <v>227</v>
      </c>
      <c r="F171" s="4" t="s">
        <v>452</v>
      </c>
      <c r="G171" s="4" t="s">
        <v>443</v>
      </c>
      <c r="H171" s="4" t="s">
        <v>51</v>
      </c>
      <c r="I171" s="4" t="s">
        <v>117</v>
      </c>
      <c r="J171" s="4" t="s">
        <v>444</v>
      </c>
      <c r="K171" s="4" t="s">
        <v>445</v>
      </c>
      <c r="L171" s="4" t="s">
        <v>446</v>
      </c>
      <c r="M171" s="5" t="s">
        <v>119</v>
      </c>
    </row>
    <row r="172" spans="1:13" ht="100" customHeight="1">
      <c r="A172" s="4" t="s">
        <v>453</v>
      </c>
      <c r="B172" s="4" t="s">
        <v>214</v>
      </c>
      <c r="C172" s="4" t="s">
        <v>253</v>
      </c>
      <c r="D172" s="4" t="s">
        <v>441</v>
      </c>
      <c r="E172" s="4" t="s">
        <v>227</v>
      </c>
      <c r="F172" s="4" t="s">
        <v>454</v>
      </c>
      <c r="G172" s="4" t="s">
        <v>443</v>
      </c>
      <c r="H172" s="4" t="s">
        <v>51</v>
      </c>
      <c r="I172" s="4" t="s">
        <v>117</v>
      </c>
      <c r="J172" s="4" t="s">
        <v>444</v>
      </c>
      <c r="K172" s="4" t="s">
        <v>445</v>
      </c>
      <c r="L172" s="4" t="s">
        <v>446</v>
      </c>
      <c r="M172" s="5" t="s">
        <v>119</v>
      </c>
    </row>
    <row r="173" spans="1:13" ht="100" customHeight="1">
      <c r="A173" s="4" t="s">
        <v>453</v>
      </c>
      <c r="B173" s="4" t="s">
        <v>214</v>
      </c>
      <c r="C173" s="4" t="s">
        <v>253</v>
      </c>
      <c r="D173" s="4" t="s">
        <v>441</v>
      </c>
      <c r="E173" s="4" t="s">
        <v>227</v>
      </c>
      <c r="F173" s="4" t="s">
        <v>455</v>
      </c>
      <c r="G173" s="4" t="s">
        <v>443</v>
      </c>
      <c r="H173" s="4" t="s">
        <v>58</v>
      </c>
      <c r="I173" s="4" t="s">
        <v>117</v>
      </c>
      <c r="J173" s="4" t="s">
        <v>444</v>
      </c>
      <c r="K173" s="4" t="s">
        <v>445</v>
      </c>
      <c r="L173" s="4" t="s">
        <v>446</v>
      </c>
      <c r="M173" s="5" t="s">
        <v>119</v>
      </c>
    </row>
    <row r="174" spans="1:13" ht="100" customHeight="1">
      <c r="A174" s="4" t="s">
        <v>453</v>
      </c>
      <c r="B174" s="4" t="s">
        <v>214</v>
      </c>
      <c r="C174" s="4" t="s">
        <v>253</v>
      </c>
      <c r="D174" s="4" t="s">
        <v>441</v>
      </c>
      <c r="E174" s="4" t="s">
        <v>227</v>
      </c>
      <c r="F174" s="4" t="s">
        <v>456</v>
      </c>
      <c r="G174" s="4" t="s">
        <v>443</v>
      </c>
      <c r="H174" s="4" t="s">
        <v>58</v>
      </c>
      <c r="I174" s="4" t="s">
        <v>117</v>
      </c>
      <c r="J174" s="4" t="s">
        <v>444</v>
      </c>
      <c r="K174" s="4" t="s">
        <v>445</v>
      </c>
      <c r="L174" s="4" t="s">
        <v>446</v>
      </c>
      <c r="M174" s="5" t="s">
        <v>119</v>
      </c>
    </row>
    <row r="175" spans="1:13" ht="100" customHeight="1">
      <c r="A175" s="4" t="s">
        <v>453</v>
      </c>
      <c r="B175" s="4" t="s">
        <v>214</v>
      </c>
      <c r="C175" s="4" t="s">
        <v>253</v>
      </c>
      <c r="D175" s="4" t="s">
        <v>441</v>
      </c>
      <c r="E175" s="4" t="s">
        <v>227</v>
      </c>
      <c r="F175" s="4" t="s">
        <v>457</v>
      </c>
      <c r="G175" s="4" t="s">
        <v>443</v>
      </c>
      <c r="H175" s="4" t="s">
        <v>58</v>
      </c>
      <c r="I175" s="4" t="s">
        <v>117</v>
      </c>
      <c r="J175" s="4" t="s">
        <v>444</v>
      </c>
      <c r="K175" s="4" t="s">
        <v>445</v>
      </c>
      <c r="L175" s="4" t="s">
        <v>446</v>
      </c>
      <c r="M175" s="5" t="s">
        <v>119</v>
      </c>
    </row>
    <row r="176" spans="1:13" ht="100" customHeight="1">
      <c r="A176" s="4" t="s">
        <v>458</v>
      </c>
      <c r="B176" s="4" t="s">
        <v>214</v>
      </c>
      <c r="C176" s="4" t="s">
        <v>253</v>
      </c>
      <c r="D176" s="4" t="s">
        <v>441</v>
      </c>
      <c r="E176" s="4" t="s">
        <v>227</v>
      </c>
      <c r="F176" s="4" t="s">
        <v>459</v>
      </c>
      <c r="G176" s="4" t="s">
        <v>443</v>
      </c>
      <c r="H176" s="4" t="s">
        <v>58</v>
      </c>
      <c r="I176" s="4" t="s">
        <v>117</v>
      </c>
      <c r="J176" s="4" t="s">
        <v>444</v>
      </c>
      <c r="K176" s="4" t="s">
        <v>445</v>
      </c>
      <c r="L176" s="4" t="s">
        <v>446</v>
      </c>
      <c r="M176" s="5" t="s">
        <v>119</v>
      </c>
    </row>
    <row r="177" spans="1:13" ht="100" customHeight="1">
      <c r="A177" s="4" t="s">
        <v>458</v>
      </c>
      <c r="B177" s="4" t="s">
        <v>214</v>
      </c>
      <c r="C177" s="4" t="s">
        <v>253</v>
      </c>
      <c r="D177" s="4" t="s">
        <v>441</v>
      </c>
      <c r="E177" s="4" t="s">
        <v>227</v>
      </c>
      <c r="F177" s="4" t="s">
        <v>460</v>
      </c>
      <c r="G177" s="4" t="s">
        <v>443</v>
      </c>
      <c r="H177" s="4" t="s">
        <v>58</v>
      </c>
      <c r="I177" s="4" t="s">
        <v>117</v>
      </c>
      <c r="J177" s="4" t="s">
        <v>444</v>
      </c>
      <c r="K177" s="4" t="s">
        <v>445</v>
      </c>
      <c r="L177" s="4" t="s">
        <v>446</v>
      </c>
      <c r="M177" s="5" t="s">
        <v>119</v>
      </c>
    </row>
    <row r="178" spans="1:13" ht="100" customHeight="1">
      <c r="A178" s="4" t="s">
        <v>458</v>
      </c>
      <c r="B178" s="4" t="s">
        <v>214</v>
      </c>
      <c r="C178" s="4" t="s">
        <v>253</v>
      </c>
      <c r="D178" s="4" t="s">
        <v>441</v>
      </c>
      <c r="E178" s="4" t="s">
        <v>227</v>
      </c>
      <c r="F178" s="4" t="s">
        <v>461</v>
      </c>
      <c r="G178" s="4" t="s">
        <v>443</v>
      </c>
      <c r="H178" s="4" t="s">
        <v>58</v>
      </c>
      <c r="I178" s="4" t="s">
        <v>117</v>
      </c>
      <c r="J178" s="4" t="s">
        <v>444</v>
      </c>
      <c r="K178" s="4" t="s">
        <v>445</v>
      </c>
      <c r="L178" s="4" t="s">
        <v>446</v>
      </c>
      <c r="M178" s="5" t="s">
        <v>119</v>
      </c>
    </row>
    <row r="179" spans="1:13" ht="100" customHeight="1">
      <c r="A179" s="4" t="s">
        <v>458</v>
      </c>
      <c r="B179" s="4" t="s">
        <v>214</v>
      </c>
      <c r="C179" s="4" t="s">
        <v>253</v>
      </c>
      <c r="D179" s="4" t="s">
        <v>441</v>
      </c>
      <c r="E179" s="4" t="s">
        <v>227</v>
      </c>
      <c r="F179" s="4" t="s">
        <v>462</v>
      </c>
      <c r="G179" s="4" t="s">
        <v>443</v>
      </c>
      <c r="H179" s="4" t="s">
        <v>58</v>
      </c>
      <c r="I179" s="4" t="s">
        <v>117</v>
      </c>
      <c r="J179" s="4" t="s">
        <v>444</v>
      </c>
      <c r="K179" s="4" t="s">
        <v>445</v>
      </c>
      <c r="L179" s="4" t="s">
        <v>446</v>
      </c>
      <c r="M179" s="5" t="s">
        <v>119</v>
      </c>
    </row>
    <row r="180" spans="1:13" ht="100" customHeight="1">
      <c r="A180" s="4" t="s">
        <v>463</v>
      </c>
      <c r="B180" s="4" t="s">
        <v>214</v>
      </c>
      <c r="C180" s="4" t="s">
        <v>253</v>
      </c>
      <c r="D180" s="4" t="s">
        <v>441</v>
      </c>
      <c r="E180" s="4" t="s">
        <v>227</v>
      </c>
      <c r="F180" s="4" t="s">
        <v>464</v>
      </c>
      <c r="G180" s="4" t="s">
        <v>443</v>
      </c>
      <c r="H180" s="4" t="s">
        <v>58</v>
      </c>
      <c r="I180" s="4" t="s">
        <v>117</v>
      </c>
      <c r="J180" s="4" t="s">
        <v>444</v>
      </c>
      <c r="K180" s="4" t="s">
        <v>445</v>
      </c>
      <c r="L180" s="4" t="s">
        <v>446</v>
      </c>
      <c r="M180" s="5" t="s">
        <v>119</v>
      </c>
    </row>
    <row r="181" spans="1:13" ht="100" customHeight="1">
      <c r="A181" s="4" t="s">
        <v>463</v>
      </c>
      <c r="B181" s="4" t="s">
        <v>214</v>
      </c>
      <c r="C181" s="4" t="s">
        <v>253</v>
      </c>
      <c r="D181" s="4" t="s">
        <v>441</v>
      </c>
      <c r="E181" s="4" t="s">
        <v>227</v>
      </c>
      <c r="F181" s="4" t="s">
        <v>465</v>
      </c>
      <c r="G181" s="4" t="s">
        <v>443</v>
      </c>
      <c r="H181" s="4" t="s">
        <v>58</v>
      </c>
      <c r="I181" s="4" t="s">
        <v>117</v>
      </c>
      <c r="J181" s="4" t="s">
        <v>444</v>
      </c>
      <c r="K181" s="4" t="s">
        <v>445</v>
      </c>
      <c r="L181" s="4" t="s">
        <v>446</v>
      </c>
      <c r="M181" s="5" t="s">
        <v>119</v>
      </c>
    </row>
    <row r="182" spans="1:13" ht="100" customHeight="1">
      <c r="A182" s="4" t="s">
        <v>463</v>
      </c>
      <c r="B182" s="4" t="s">
        <v>214</v>
      </c>
      <c r="C182" s="4" t="s">
        <v>253</v>
      </c>
      <c r="D182" s="4" t="s">
        <v>441</v>
      </c>
      <c r="E182" s="4" t="s">
        <v>227</v>
      </c>
      <c r="F182" s="4" t="s">
        <v>466</v>
      </c>
      <c r="G182" s="4" t="s">
        <v>443</v>
      </c>
      <c r="H182" s="4" t="s">
        <v>242</v>
      </c>
      <c r="I182" s="4" t="s">
        <v>117</v>
      </c>
      <c r="J182" s="4" t="s">
        <v>444</v>
      </c>
      <c r="K182" s="4" t="s">
        <v>445</v>
      </c>
      <c r="L182" s="4" t="s">
        <v>446</v>
      </c>
      <c r="M182" s="5" t="s">
        <v>119</v>
      </c>
    </row>
    <row r="183" spans="1:13" ht="100" customHeight="1">
      <c r="A183" s="4" t="s">
        <v>467</v>
      </c>
      <c r="B183" s="4" t="s">
        <v>158</v>
      </c>
      <c r="C183" s="4" t="s">
        <v>468</v>
      </c>
      <c r="D183" s="4" t="s">
        <v>441</v>
      </c>
      <c r="E183" s="4" t="s">
        <v>469</v>
      </c>
      <c r="F183" s="4" t="s">
        <v>470</v>
      </c>
      <c r="G183" s="4" t="s">
        <v>324</v>
      </c>
      <c r="H183" s="4" t="s">
        <v>242</v>
      </c>
      <c r="I183" s="4" t="s">
        <v>134</v>
      </c>
      <c r="J183" s="4" t="s">
        <v>471</v>
      </c>
      <c r="K183" s="4">
        <v>27.5</v>
      </c>
      <c r="L183" s="4" t="s">
        <v>66</v>
      </c>
      <c r="M183" s="5" t="s">
        <v>46</v>
      </c>
    </row>
    <row r="184" spans="1:13" ht="100" customHeight="1">
      <c r="A184" s="4" t="s">
        <v>467</v>
      </c>
      <c r="B184" s="4" t="s">
        <v>158</v>
      </c>
      <c r="C184" s="4" t="s">
        <v>468</v>
      </c>
      <c r="D184" s="4" t="s">
        <v>441</v>
      </c>
      <c r="E184" s="4" t="s">
        <v>469</v>
      </c>
      <c r="F184" s="4" t="s">
        <v>472</v>
      </c>
      <c r="G184" s="4" t="s">
        <v>324</v>
      </c>
      <c r="H184" s="4" t="s">
        <v>242</v>
      </c>
      <c r="I184" s="4" t="s">
        <v>134</v>
      </c>
      <c r="J184" s="4" t="s">
        <v>471</v>
      </c>
      <c r="K184" s="4">
        <v>27.5</v>
      </c>
      <c r="L184" s="4" t="s">
        <v>66</v>
      </c>
      <c r="M184" s="5" t="s">
        <v>46</v>
      </c>
    </row>
    <row r="185" spans="1:13" ht="100" customHeight="1">
      <c r="A185" s="4" t="s">
        <v>473</v>
      </c>
      <c r="B185" s="4" t="s">
        <v>158</v>
      </c>
      <c r="C185" s="4" t="s">
        <v>468</v>
      </c>
      <c r="D185" s="4" t="s">
        <v>441</v>
      </c>
      <c r="E185" s="4" t="s">
        <v>469</v>
      </c>
      <c r="F185" s="4" t="s">
        <v>474</v>
      </c>
      <c r="G185" s="4" t="s">
        <v>324</v>
      </c>
      <c r="H185" s="4" t="s">
        <v>242</v>
      </c>
      <c r="I185" s="4" t="s">
        <v>134</v>
      </c>
      <c r="J185" s="4" t="s">
        <v>471</v>
      </c>
      <c r="K185" s="4">
        <v>27.5</v>
      </c>
      <c r="L185" s="4" t="s">
        <v>66</v>
      </c>
      <c r="M185" s="5" t="s">
        <v>46</v>
      </c>
    </row>
    <row r="186" spans="1:13" ht="100" customHeight="1">
      <c r="A186" s="4" t="s">
        <v>473</v>
      </c>
      <c r="B186" s="4" t="s">
        <v>158</v>
      </c>
      <c r="C186" s="4" t="s">
        <v>468</v>
      </c>
      <c r="D186" s="4" t="s">
        <v>441</v>
      </c>
      <c r="E186" s="4" t="s">
        <v>469</v>
      </c>
      <c r="F186" s="4" t="s">
        <v>475</v>
      </c>
      <c r="G186" s="4" t="s">
        <v>324</v>
      </c>
      <c r="H186" s="4" t="s">
        <v>242</v>
      </c>
      <c r="I186" s="4" t="s">
        <v>134</v>
      </c>
      <c r="J186" s="4" t="s">
        <v>471</v>
      </c>
      <c r="K186" s="4">
        <v>27.5</v>
      </c>
      <c r="L186" s="4" t="s">
        <v>66</v>
      </c>
      <c r="M186" s="5" t="s">
        <v>46</v>
      </c>
    </row>
    <row r="187" spans="1:13" ht="100" customHeight="1">
      <c r="A187" s="4" t="s">
        <v>476</v>
      </c>
      <c r="B187" s="4" t="s">
        <v>158</v>
      </c>
      <c r="C187" s="4" t="s">
        <v>468</v>
      </c>
      <c r="D187" s="4" t="s">
        <v>441</v>
      </c>
      <c r="E187" s="4" t="s">
        <v>469</v>
      </c>
      <c r="F187" s="4" t="s">
        <v>477</v>
      </c>
      <c r="G187" s="4" t="s">
        <v>324</v>
      </c>
      <c r="H187" s="4" t="s">
        <v>242</v>
      </c>
      <c r="I187" s="4" t="s">
        <v>134</v>
      </c>
      <c r="J187" s="4" t="s">
        <v>471</v>
      </c>
      <c r="K187" s="4">
        <v>27.5</v>
      </c>
      <c r="L187" s="4" t="s">
        <v>66</v>
      </c>
      <c r="M187" s="5" t="s">
        <v>46</v>
      </c>
    </row>
    <row r="188" spans="1:13" ht="100" customHeight="1">
      <c r="A188" s="4" t="s">
        <v>476</v>
      </c>
      <c r="B188" s="4" t="s">
        <v>158</v>
      </c>
      <c r="C188" s="4" t="s">
        <v>468</v>
      </c>
      <c r="D188" s="4" t="s">
        <v>441</v>
      </c>
      <c r="E188" s="4" t="s">
        <v>469</v>
      </c>
      <c r="F188" s="4" t="s">
        <v>478</v>
      </c>
      <c r="G188" s="4" t="s">
        <v>324</v>
      </c>
      <c r="H188" s="4" t="s">
        <v>242</v>
      </c>
      <c r="I188" s="4" t="s">
        <v>134</v>
      </c>
      <c r="J188" s="4" t="s">
        <v>471</v>
      </c>
      <c r="K188" s="4">
        <v>27.5</v>
      </c>
      <c r="L188" s="4" t="s">
        <v>66</v>
      </c>
      <c r="M188" s="5" t="s">
        <v>46</v>
      </c>
    </row>
    <row r="189" spans="1:13" ht="100" customHeight="1">
      <c r="A189" s="4" t="s">
        <v>479</v>
      </c>
      <c r="B189" s="4" t="s">
        <v>158</v>
      </c>
      <c r="C189" s="4" t="s">
        <v>468</v>
      </c>
      <c r="D189" s="4" t="s">
        <v>441</v>
      </c>
      <c r="E189" s="4" t="s">
        <v>469</v>
      </c>
      <c r="F189" s="4" t="s">
        <v>480</v>
      </c>
      <c r="G189" s="4" t="s">
        <v>324</v>
      </c>
      <c r="H189" s="4" t="s">
        <v>242</v>
      </c>
      <c r="I189" s="4" t="s">
        <v>134</v>
      </c>
      <c r="J189" s="4" t="s">
        <v>471</v>
      </c>
      <c r="K189" s="4">
        <v>27.5</v>
      </c>
      <c r="L189" s="4" t="s">
        <v>66</v>
      </c>
      <c r="M189" s="5" t="s">
        <v>46</v>
      </c>
    </row>
    <row r="190" spans="1:13" ht="100" customHeight="1">
      <c r="A190" s="4" t="s">
        <v>479</v>
      </c>
      <c r="B190" s="4" t="s">
        <v>158</v>
      </c>
      <c r="C190" s="4" t="s">
        <v>468</v>
      </c>
      <c r="D190" s="4" t="s">
        <v>441</v>
      </c>
      <c r="E190" s="4" t="s">
        <v>469</v>
      </c>
      <c r="F190" s="4" t="s">
        <v>481</v>
      </c>
      <c r="G190" s="4" t="s">
        <v>324</v>
      </c>
      <c r="H190" s="4" t="s">
        <v>242</v>
      </c>
      <c r="I190" s="4" t="s">
        <v>134</v>
      </c>
      <c r="J190" s="4" t="s">
        <v>471</v>
      </c>
      <c r="K190" s="4">
        <v>27.5</v>
      </c>
      <c r="L190" s="4" t="s">
        <v>66</v>
      </c>
      <c r="M190" s="5" t="s">
        <v>46</v>
      </c>
    </row>
    <row r="191" spans="1:13" ht="100" customHeight="1">
      <c r="A191" s="4" t="s">
        <v>482</v>
      </c>
      <c r="B191" s="4" t="s">
        <v>158</v>
      </c>
      <c r="C191" s="4" t="s">
        <v>468</v>
      </c>
      <c r="D191" s="4" t="s">
        <v>441</v>
      </c>
      <c r="E191" s="4" t="s">
        <v>469</v>
      </c>
      <c r="F191" s="4" t="s">
        <v>483</v>
      </c>
      <c r="G191" s="4" t="s">
        <v>324</v>
      </c>
      <c r="H191" s="4" t="s">
        <v>242</v>
      </c>
      <c r="I191" s="4" t="s">
        <v>134</v>
      </c>
      <c r="J191" s="4" t="s">
        <v>471</v>
      </c>
      <c r="K191" s="4">
        <v>27.5</v>
      </c>
      <c r="L191" s="4" t="s">
        <v>66</v>
      </c>
      <c r="M191" s="5" t="s">
        <v>46</v>
      </c>
    </row>
    <row r="192" spans="1:13" ht="100" customHeight="1">
      <c r="A192" s="4" t="s">
        <v>482</v>
      </c>
      <c r="B192" s="4" t="s">
        <v>158</v>
      </c>
      <c r="C192" s="4" t="s">
        <v>468</v>
      </c>
      <c r="D192" s="4" t="s">
        <v>441</v>
      </c>
      <c r="E192" s="4" t="s">
        <v>469</v>
      </c>
      <c r="F192" s="4" t="s">
        <v>484</v>
      </c>
      <c r="G192" s="4" t="s">
        <v>324</v>
      </c>
      <c r="H192" s="4" t="s">
        <v>242</v>
      </c>
      <c r="I192" s="4" t="s">
        <v>134</v>
      </c>
      <c r="J192" s="4" t="s">
        <v>471</v>
      </c>
      <c r="K192" s="4">
        <v>27.5</v>
      </c>
      <c r="L192" s="4" t="s">
        <v>66</v>
      </c>
      <c r="M192" s="5" t="s">
        <v>46</v>
      </c>
    </row>
    <row r="193" spans="1:13" ht="100" customHeight="1">
      <c r="A193" s="4" t="s">
        <v>485</v>
      </c>
      <c r="B193" s="4" t="s">
        <v>158</v>
      </c>
      <c r="C193" s="4" t="s">
        <v>468</v>
      </c>
      <c r="D193" s="4" t="s">
        <v>441</v>
      </c>
      <c r="E193" s="4" t="s">
        <v>469</v>
      </c>
      <c r="F193" s="4" t="s">
        <v>486</v>
      </c>
      <c r="G193" s="4" t="s">
        <v>324</v>
      </c>
      <c r="H193" s="4" t="s">
        <v>242</v>
      </c>
      <c r="I193" s="4" t="s">
        <v>134</v>
      </c>
      <c r="J193" s="4" t="s">
        <v>471</v>
      </c>
      <c r="K193" s="4">
        <v>27.5</v>
      </c>
      <c r="L193" s="4" t="s">
        <v>66</v>
      </c>
      <c r="M193" s="5" t="s">
        <v>46</v>
      </c>
    </row>
    <row r="194" spans="1:13" ht="100" customHeight="1">
      <c r="A194" s="4" t="s">
        <v>485</v>
      </c>
      <c r="B194" s="4" t="s">
        <v>158</v>
      </c>
      <c r="C194" s="4" t="s">
        <v>468</v>
      </c>
      <c r="D194" s="4" t="s">
        <v>441</v>
      </c>
      <c r="E194" s="4" t="s">
        <v>469</v>
      </c>
      <c r="F194" s="4" t="s">
        <v>487</v>
      </c>
      <c r="G194" s="4" t="s">
        <v>324</v>
      </c>
      <c r="H194" s="4" t="s">
        <v>242</v>
      </c>
      <c r="I194" s="4" t="s">
        <v>134</v>
      </c>
      <c r="J194" s="4" t="s">
        <v>471</v>
      </c>
      <c r="K194" s="4">
        <v>27.5</v>
      </c>
      <c r="L194" s="4" t="s">
        <v>66</v>
      </c>
      <c r="M194" s="5" t="s">
        <v>46</v>
      </c>
    </row>
    <row r="195" spans="1:13" ht="100" customHeight="1">
      <c r="A195" s="4" t="s">
        <v>488</v>
      </c>
      <c r="B195" s="4" t="s">
        <v>158</v>
      </c>
      <c r="C195" s="4" t="s">
        <v>294</v>
      </c>
      <c r="D195" s="4" t="s">
        <v>441</v>
      </c>
      <c r="E195" s="4" t="s">
        <v>160</v>
      </c>
      <c r="F195" s="4" t="s">
        <v>489</v>
      </c>
      <c r="G195" s="4" t="s">
        <v>490</v>
      </c>
      <c r="H195" s="4" t="s">
        <v>58</v>
      </c>
      <c r="I195" s="4" t="s">
        <v>219</v>
      </c>
      <c r="J195" s="4" t="s">
        <v>211</v>
      </c>
      <c r="K195" s="4">
        <v>75</v>
      </c>
      <c r="L195" s="4" t="s">
        <v>66</v>
      </c>
      <c r="M195" s="5" t="s">
        <v>223</v>
      </c>
    </row>
    <row r="196" spans="1:13" ht="100" customHeight="1">
      <c r="A196" s="4" t="s">
        <v>488</v>
      </c>
      <c r="B196" s="4" t="s">
        <v>158</v>
      </c>
      <c r="C196" s="4" t="s">
        <v>294</v>
      </c>
      <c r="D196" s="4" t="s">
        <v>441</v>
      </c>
      <c r="E196" s="4" t="s">
        <v>160</v>
      </c>
      <c r="F196" s="4" t="s">
        <v>491</v>
      </c>
      <c r="G196" s="4" t="s">
        <v>490</v>
      </c>
      <c r="H196" s="4" t="s">
        <v>58</v>
      </c>
      <c r="I196" s="4" t="s">
        <v>219</v>
      </c>
      <c r="J196" s="4" t="s">
        <v>211</v>
      </c>
      <c r="K196" s="4">
        <v>75</v>
      </c>
      <c r="L196" s="4" t="s">
        <v>66</v>
      </c>
      <c r="M196" s="5" t="s">
        <v>223</v>
      </c>
    </row>
    <row r="197" spans="1:13" ht="100" customHeight="1">
      <c r="A197" s="4" t="s">
        <v>492</v>
      </c>
      <c r="B197" s="4" t="s">
        <v>158</v>
      </c>
      <c r="C197" s="4" t="s">
        <v>294</v>
      </c>
      <c r="D197" s="4" t="s">
        <v>441</v>
      </c>
      <c r="E197" s="4" t="s">
        <v>160</v>
      </c>
      <c r="F197" s="4" t="s">
        <v>493</v>
      </c>
      <c r="G197" s="4" t="s">
        <v>490</v>
      </c>
      <c r="H197" s="4" t="s">
        <v>58</v>
      </c>
      <c r="I197" s="4" t="s">
        <v>219</v>
      </c>
      <c r="J197" s="4" t="s">
        <v>211</v>
      </c>
      <c r="K197" s="4">
        <v>75</v>
      </c>
      <c r="L197" s="4" t="s">
        <v>66</v>
      </c>
      <c r="M197" s="5" t="s">
        <v>223</v>
      </c>
    </row>
    <row r="198" spans="1:13" ht="100" customHeight="1">
      <c r="A198" s="4" t="s">
        <v>492</v>
      </c>
      <c r="B198" s="4" t="s">
        <v>158</v>
      </c>
      <c r="C198" s="4" t="s">
        <v>294</v>
      </c>
      <c r="D198" s="4" t="s">
        <v>441</v>
      </c>
      <c r="E198" s="4" t="s">
        <v>160</v>
      </c>
      <c r="F198" s="4" t="s">
        <v>494</v>
      </c>
      <c r="G198" s="4" t="s">
        <v>490</v>
      </c>
      <c r="H198" s="4" t="s">
        <v>58</v>
      </c>
      <c r="I198" s="4" t="s">
        <v>219</v>
      </c>
      <c r="J198" s="4" t="s">
        <v>211</v>
      </c>
      <c r="K198" s="4">
        <v>75</v>
      </c>
      <c r="L198" s="4" t="s">
        <v>66</v>
      </c>
      <c r="M198" s="5" t="s">
        <v>223</v>
      </c>
    </row>
    <row r="199" spans="1:13" ht="100" customHeight="1">
      <c r="A199" s="4" t="s">
        <v>495</v>
      </c>
      <c r="B199" s="4" t="s">
        <v>214</v>
      </c>
      <c r="C199" s="4" t="s">
        <v>253</v>
      </c>
      <c r="D199" s="4" t="s">
        <v>441</v>
      </c>
      <c r="E199" s="4" t="s">
        <v>227</v>
      </c>
      <c r="F199" s="4" t="s">
        <v>496</v>
      </c>
      <c r="G199" s="4" t="s">
        <v>490</v>
      </c>
      <c r="H199" s="4" t="s">
        <v>58</v>
      </c>
      <c r="I199" s="4" t="s">
        <v>117</v>
      </c>
      <c r="J199" s="4" t="s">
        <v>444</v>
      </c>
      <c r="K199" s="4" t="s">
        <v>445</v>
      </c>
      <c r="L199" s="4" t="s">
        <v>446</v>
      </c>
      <c r="M199" s="5" t="s">
        <v>119</v>
      </c>
    </row>
    <row r="200" spans="1:13" ht="100" customHeight="1">
      <c r="A200" s="4" t="s">
        <v>495</v>
      </c>
      <c r="B200" s="4" t="s">
        <v>214</v>
      </c>
      <c r="C200" s="4" t="s">
        <v>253</v>
      </c>
      <c r="D200" s="4" t="s">
        <v>441</v>
      </c>
      <c r="E200" s="4" t="s">
        <v>227</v>
      </c>
      <c r="F200" s="4" t="s">
        <v>497</v>
      </c>
      <c r="G200" s="4" t="s">
        <v>490</v>
      </c>
      <c r="H200" s="4" t="s">
        <v>58</v>
      </c>
      <c r="I200" s="4" t="s">
        <v>117</v>
      </c>
      <c r="J200" s="4" t="s">
        <v>444</v>
      </c>
      <c r="K200" s="4" t="s">
        <v>445</v>
      </c>
      <c r="L200" s="4" t="s">
        <v>446</v>
      </c>
      <c r="M200" s="5" t="s">
        <v>119</v>
      </c>
    </row>
    <row r="201" spans="1:13" ht="100" customHeight="1">
      <c r="A201" s="4" t="s">
        <v>498</v>
      </c>
      <c r="B201" s="4" t="s">
        <v>214</v>
      </c>
      <c r="C201" s="4" t="s">
        <v>253</v>
      </c>
      <c r="D201" s="4" t="s">
        <v>441</v>
      </c>
      <c r="E201" s="4" t="s">
        <v>227</v>
      </c>
      <c r="F201" s="4" t="s">
        <v>499</v>
      </c>
      <c r="G201" s="4" t="s">
        <v>490</v>
      </c>
      <c r="H201" s="4" t="s">
        <v>58</v>
      </c>
      <c r="I201" s="4" t="s">
        <v>117</v>
      </c>
      <c r="J201" s="4" t="s">
        <v>444</v>
      </c>
      <c r="K201" s="4" t="s">
        <v>445</v>
      </c>
      <c r="L201" s="4" t="s">
        <v>446</v>
      </c>
      <c r="M201" s="5" t="s">
        <v>119</v>
      </c>
    </row>
    <row r="202" spans="1:13" ht="100" customHeight="1">
      <c r="A202" s="4" t="s">
        <v>498</v>
      </c>
      <c r="B202" s="4" t="s">
        <v>214</v>
      </c>
      <c r="C202" s="4" t="s">
        <v>253</v>
      </c>
      <c r="D202" s="4" t="s">
        <v>441</v>
      </c>
      <c r="E202" s="4" t="s">
        <v>227</v>
      </c>
      <c r="F202" s="4" t="s">
        <v>500</v>
      </c>
      <c r="G202" s="4" t="s">
        <v>490</v>
      </c>
      <c r="H202" s="4" t="s">
        <v>58</v>
      </c>
      <c r="I202" s="4" t="s">
        <v>117</v>
      </c>
      <c r="J202" s="4" t="s">
        <v>444</v>
      </c>
      <c r="K202" s="4" t="s">
        <v>445</v>
      </c>
      <c r="L202" s="4" t="s">
        <v>446</v>
      </c>
      <c r="M202" s="5" t="s">
        <v>119</v>
      </c>
    </row>
    <row r="203" spans="1:13" ht="100" customHeight="1">
      <c r="A203" s="4" t="s">
        <v>501</v>
      </c>
      <c r="B203" s="4" t="s">
        <v>361</v>
      </c>
      <c r="C203" s="4" t="s">
        <v>362</v>
      </c>
      <c r="D203" s="4" t="s">
        <v>254</v>
      </c>
      <c r="E203" s="4" t="s">
        <v>224</v>
      </c>
      <c r="F203" s="4" t="s">
        <v>502</v>
      </c>
      <c r="G203" s="4" t="s">
        <v>503</v>
      </c>
      <c r="H203" s="4" t="s">
        <v>58</v>
      </c>
      <c r="I203" s="4" t="s">
        <v>134</v>
      </c>
      <c r="J203" s="4" t="s">
        <v>504</v>
      </c>
      <c r="K203" s="4" t="s">
        <v>505</v>
      </c>
      <c r="L203" s="4" t="s">
        <v>66</v>
      </c>
      <c r="M203" s="5" t="s">
        <v>46</v>
      </c>
    </row>
    <row r="204" spans="1:13" ht="100" customHeight="1">
      <c r="A204" s="4" t="s">
        <v>501</v>
      </c>
      <c r="B204" s="4" t="s">
        <v>361</v>
      </c>
      <c r="C204" s="4" t="s">
        <v>362</v>
      </c>
      <c r="D204" s="4" t="s">
        <v>254</v>
      </c>
      <c r="E204" s="4" t="s">
        <v>224</v>
      </c>
      <c r="F204" s="4" t="s">
        <v>506</v>
      </c>
      <c r="G204" s="4" t="s">
        <v>503</v>
      </c>
      <c r="H204" s="4" t="s">
        <v>58</v>
      </c>
      <c r="I204" s="4" t="s">
        <v>134</v>
      </c>
      <c r="J204" s="4" t="s">
        <v>504</v>
      </c>
      <c r="K204" s="4" t="s">
        <v>505</v>
      </c>
      <c r="L204" s="4" t="s">
        <v>66</v>
      </c>
      <c r="M204" s="5" t="s">
        <v>46</v>
      </c>
    </row>
    <row r="205" spans="1:13" ht="100" customHeight="1">
      <c r="A205" s="4" t="s">
        <v>501</v>
      </c>
      <c r="B205" s="4" t="s">
        <v>361</v>
      </c>
      <c r="C205" s="4" t="s">
        <v>362</v>
      </c>
      <c r="D205" s="4" t="s">
        <v>254</v>
      </c>
      <c r="E205" s="4" t="s">
        <v>224</v>
      </c>
      <c r="F205" s="4" t="s">
        <v>507</v>
      </c>
      <c r="G205" s="4" t="s">
        <v>503</v>
      </c>
      <c r="H205" s="4" t="s">
        <v>58</v>
      </c>
      <c r="I205" s="4" t="s">
        <v>134</v>
      </c>
      <c r="J205" s="4" t="s">
        <v>504</v>
      </c>
      <c r="K205" s="4" t="s">
        <v>505</v>
      </c>
      <c r="L205" s="4" t="s">
        <v>66</v>
      </c>
      <c r="M205" s="5" t="s">
        <v>46</v>
      </c>
    </row>
    <row r="206" spans="1:13" ht="100" customHeight="1">
      <c r="A206" s="4" t="s">
        <v>508</v>
      </c>
      <c r="B206" s="4" t="s">
        <v>361</v>
      </c>
      <c r="C206" s="4" t="s">
        <v>362</v>
      </c>
      <c r="D206" s="4" t="s">
        <v>254</v>
      </c>
      <c r="E206" s="4" t="s">
        <v>224</v>
      </c>
      <c r="F206" s="4" t="s">
        <v>509</v>
      </c>
      <c r="G206" s="4" t="s">
        <v>503</v>
      </c>
      <c r="H206" s="4" t="s">
        <v>58</v>
      </c>
      <c r="I206" s="4" t="s">
        <v>134</v>
      </c>
      <c r="J206" s="4" t="s">
        <v>510</v>
      </c>
      <c r="K206" s="4" t="s">
        <v>511</v>
      </c>
      <c r="L206" s="4" t="s">
        <v>149</v>
      </c>
      <c r="M206" s="5" t="s">
        <v>46</v>
      </c>
    </row>
    <row r="207" spans="1:13" ht="100" customHeight="1">
      <c r="A207" s="4" t="s">
        <v>508</v>
      </c>
      <c r="B207" s="4" t="s">
        <v>361</v>
      </c>
      <c r="C207" s="4" t="s">
        <v>362</v>
      </c>
      <c r="D207" s="4" t="s">
        <v>254</v>
      </c>
      <c r="E207" s="4" t="s">
        <v>224</v>
      </c>
      <c r="F207" s="4" t="s">
        <v>512</v>
      </c>
      <c r="G207" s="4" t="s">
        <v>503</v>
      </c>
      <c r="H207" s="4" t="s">
        <v>58</v>
      </c>
      <c r="I207" s="4" t="s">
        <v>134</v>
      </c>
      <c r="J207" s="4" t="s">
        <v>510</v>
      </c>
      <c r="K207" s="4" t="s">
        <v>511</v>
      </c>
      <c r="L207" s="4" t="s">
        <v>149</v>
      </c>
      <c r="M207" s="5" t="s">
        <v>46</v>
      </c>
    </row>
    <row r="208" spans="1:13" ht="100" customHeight="1">
      <c r="A208" s="4" t="s">
        <v>513</v>
      </c>
      <c r="B208" s="4" t="s">
        <v>37</v>
      </c>
      <c r="C208" s="4" t="s">
        <v>81</v>
      </c>
      <c r="D208" s="4" t="s">
        <v>254</v>
      </c>
      <c r="E208" s="4" t="s">
        <v>224</v>
      </c>
      <c r="F208" s="4" t="s">
        <v>514</v>
      </c>
      <c r="G208" s="4" t="s">
        <v>503</v>
      </c>
      <c r="H208" s="4" t="s">
        <v>58</v>
      </c>
      <c r="I208" s="4" t="s">
        <v>134</v>
      </c>
      <c r="J208" s="4" t="s">
        <v>504</v>
      </c>
      <c r="K208" s="4" t="s">
        <v>505</v>
      </c>
      <c r="L208" s="4" t="s">
        <v>66</v>
      </c>
      <c r="M208" s="5" t="s">
        <v>46</v>
      </c>
    </row>
    <row r="209" spans="1:13" ht="100" customHeight="1">
      <c r="A209" s="4" t="s">
        <v>513</v>
      </c>
      <c r="B209" s="4" t="s">
        <v>37</v>
      </c>
      <c r="C209" s="4" t="s">
        <v>81</v>
      </c>
      <c r="D209" s="4" t="s">
        <v>254</v>
      </c>
      <c r="E209" s="4" t="s">
        <v>224</v>
      </c>
      <c r="F209" s="4" t="s">
        <v>515</v>
      </c>
      <c r="G209" s="4" t="s">
        <v>503</v>
      </c>
      <c r="H209" s="4" t="s">
        <v>58</v>
      </c>
      <c r="I209" s="4" t="s">
        <v>134</v>
      </c>
      <c r="J209" s="4" t="s">
        <v>504</v>
      </c>
      <c r="K209" s="4" t="s">
        <v>505</v>
      </c>
      <c r="L209" s="4" t="s">
        <v>66</v>
      </c>
      <c r="M209" s="5" t="s">
        <v>46</v>
      </c>
    </row>
    <row r="210" spans="1:13" ht="100" customHeight="1">
      <c r="A210" s="4" t="s">
        <v>516</v>
      </c>
      <c r="B210" s="4" t="s">
        <v>37</v>
      </c>
      <c r="C210" s="4" t="s">
        <v>81</v>
      </c>
      <c r="D210" s="4" t="s">
        <v>254</v>
      </c>
      <c r="E210" s="4" t="s">
        <v>224</v>
      </c>
      <c r="F210" s="4" t="s">
        <v>517</v>
      </c>
      <c r="G210" s="4" t="s">
        <v>503</v>
      </c>
      <c r="H210" s="4" t="s">
        <v>58</v>
      </c>
      <c r="I210" s="4" t="s">
        <v>134</v>
      </c>
      <c r="J210" s="4" t="s">
        <v>518</v>
      </c>
      <c r="K210" s="4" t="s">
        <v>519</v>
      </c>
      <c r="L210" s="4" t="s">
        <v>66</v>
      </c>
      <c r="M210" s="5" t="s">
        <v>46</v>
      </c>
    </row>
    <row r="211" spans="1:13" ht="100" customHeight="1">
      <c r="A211" s="4" t="s">
        <v>516</v>
      </c>
      <c r="B211" s="4" t="s">
        <v>37</v>
      </c>
      <c r="C211" s="4" t="s">
        <v>81</v>
      </c>
      <c r="D211" s="4" t="s">
        <v>254</v>
      </c>
      <c r="E211" s="4" t="s">
        <v>224</v>
      </c>
      <c r="F211" s="4" t="s">
        <v>520</v>
      </c>
      <c r="G211" s="4" t="s">
        <v>503</v>
      </c>
      <c r="H211" s="4" t="s">
        <v>58</v>
      </c>
      <c r="I211" s="4" t="s">
        <v>134</v>
      </c>
      <c r="J211" s="4" t="s">
        <v>518</v>
      </c>
      <c r="K211" s="4" t="s">
        <v>519</v>
      </c>
      <c r="L211" s="4" t="s">
        <v>66</v>
      </c>
      <c r="M211" s="5" t="s">
        <v>46</v>
      </c>
    </row>
    <row r="212" spans="1:13" ht="100" customHeight="1">
      <c r="A212" s="4" t="s">
        <v>521</v>
      </c>
      <c r="B212" s="4" t="s">
        <v>37</v>
      </c>
      <c r="C212" s="4" t="s">
        <v>81</v>
      </c>
      <c r="D212" s="4" t="s">
        <v>254</v>
      </c>
      <c r="E212" s="4" t="s">
        <v>224</v>
      </c>
      <c r="F212" s="4" t="s">
        <v>522</v>
      </c>
      <c r="G212" s="4" t="s">
        <v>503</v>
      </c>
      <c r="H212" s="4" t="s">
        <v>58</v>
      </c>
      <c r="I212" s="4" t="s">
        <v>523</v>
      </c>
      <c r="J212" s="4" t="s">
        <v>504</v>
      </c>
      <c r="K212" s="4" t="s">
        <v>505</v>
      </c>
      <c r="L212" s="4" t="s">
        <v>66</v>
      </c>
      <c r="M212" s="5" t="s">
        <v>524</v>
      </c>
    </row>
    <row r="213" spans="1:13" ht="100" customHeight="1">
      <c r="A213" s="4" t="s">
        <v>521</v>
      </c>
      <c r="B213" s="4" t="s">
        <v>37</v>
      </c>
      <c r="C213" s="4" t="s">
        <v>81</v>
      </c>
      <c r="D213" s="4" t="s">
        <v>254</v>
      </c>
      <c r="E213" s="4" t="s">
        <v>224</v>
      </c>
      <c r="F213" s="4" t="s">
        <v>525</v>
      </c>
      <c r="G213" s="4" t="s">
        <v>503</v>
      </c>
      <c r="H213" s="4" t="s">
        <v>58</v>
      </c>
      <c r="I213" s="4" t="s">
        <v>523</v>
      </c>
      <c r="J213" s="4" t="s">
        <v>504</v>
      </c>
      <c r="K213" s="4" t="s">
        <v>505</v>
      </c>
      <c r="L213" s="4" t="s">
        <v>66</v>
      </c>
      <c r="M213" s="5" t="s">
        <v>524</v>
      </c>
    </row>
    <row r="214" spans="1:13" ht="100" customHeight="1">
      <c r="A214" s="4" t="s">
        <v>526</v>
      </c>
      <c r="B214" s="4" t="s">
        <v>214</v>
      </c>
      <c r="C214" s="4" t="s">
        <v>271</v>
      </c>
      <c r="D214" s="4" t="s">
        <v>527</v>
      </c>
      <c r="E214" s="4" t="s">
        <v>272</v>
      </c>
      <c r="F214" s="4" t="s">
        <v>528</v>
      </c>
      <c r="G214" s="4" t="s">
        <v>529</v>
      </c>
      <c r="H214" s="4" t="s">
        <v>58</v>
      </c>
      <c r="I214" s="4" t="s">
        <v>530</v>
      </c>
      <c r="J214" s="4" t="s">
        <v>531</v>
      </c>
      <c r="K214" s="4">
        <v>2</v>
      </c>
      <c r="L214" s="4" t="s">
        <v>283</v>
      </c>
      <c r="M214" s="5" t="s">
        <v>532</v>
      </c>
    </row>
    <row r="215" spans="1:13" ht="100" customHeight="1">
      <c r="A215" s="4" t="s">
        <v>526</v>
      </c>
      <c r="B215" s="4" t="s">
        <v>214</v>
      </c>
      <c r="C215" s="4" t="s">
        <v>271</v>
      </c>
      <c r="D215" s="4" t="s">
        <v>527</v>
      </c>
      <c r="E215" s="4" t="s">
        <v>272</v>
      </c>
      <c r="F215" s="4" t="s">
        <v>533</v>
      </c>
      <c r="G215" s="4" t="s">
        <v>529</v>
      </c>
      <c r="H215" s="4" t="s">
        <v>58</v>
      </c>
      <c r="I215" s="4" t="s">
        <v>530</v>
      </c>
      <c r="J215" s="4" t="s">
        <v>531</v>
      </c>
      <c r="K215" s="4">
        <v>2</v>
      </c>
      <c r="L215" s="4" t="s">
        <v>283</v>
      </c>
      <c r="M215" s="5" t="s">
        <v>532</v>
      </c>
    </row>
    <row r="216" spans="1:13" ht="100" customHeight="1">
      <c r="A216" s="4" t="s">
        <v>278</v>
      </c>
      <c r="B216" s="4" t="s">
        <v>214</v>
      </c>
      <c r="C216" s="4" t="s">
        <v>271</v>
      </c>
      <c r="D216" s="4" t="s">
        <v>527</v>
      </c>
      <c r="E216" s="4" t="s">
        <v>272</v>
      </c>
      <c r="F216" s="4" t="s">
        <v>279</v>
      </c>
      <c r="G216" s="4" t="s">
        <v>529</v>
      </c>
      <c r="H216" s="4" t="s">
        <v>242</v>
      </c>
      <c r="I216" s="4" t="s">
        <v>530</v>
      </c>
      <c r="J216" s="4" t="s">
        <v>531</v>
      </c>
      <c r="K216" s="4">
        <v>2</v>
      </c>
      <c r="L216" s="4" t="s">
        <v>283</v>
      </c>
      <c r="M216" s="5" t="s">
        <v>532</v>
      </c>
    </row>
    <row r="217" spans="1:13" ht="100" customHeight="1">
      <c r="A217" s="4" t="s">
        <v>278</v>
      </c>
      <c r="B217" s="4" t="s">
        <v>214</v>
      </c>
      <c r="C217" s="4" t="s">
        <v>271</v>
      </c>
      <c r="D217" s="4" t="s">
        <v>527</v>
      </c>
      <c r="E217" s="4" t="s">
        <v>272</v>
      </c>
      <c r="F217" s="4" t="s">
        <v>285</v>
      </c>
      <c r="G217" s="4" t="s">
        <v>529</v>
      </c>
      <c r="H217" s="4" t="s">
        <v>242</v>
      </c>
      <c r="I217" s="4" t="s">
        <v>530</v>
      </c>
      <c r="J217" s="4" t="s">
        <v>531</v>
      </c>
      <c r="K217" s="4">
        <v>2</v>
      </c>
      <c r="L217" s="4" t="s">
        <v>283</v>
      </c>
      <c r="M217" s="5" t="s">
        <v>532</v>
      </c>
    </row>
    <row r="218" spans="1:13" ht="100" customHeight="1">
      <c r="A218" s="4" t="s">
        <v>534</v>
      </c>
      <c r="B218" s="4" t="s">
        <v>214</v>
      </c>
      <c r="C218" s="4" t="s">
        <v>271</v>
      </c>
      <c r="D218" s="4" t="s">
        <v>535</v>
      </c>
      <c r="E218" s="4" t="s">
        <v>272</v>
      </c>
      <c r="F218" s="4" t="s">
        <v>536</v>
      </c>
      <c r="G218" s="4" t="s">
        <v>529</v>
      </c>
      <c r="H218" s="4" t="s">
        <v>58</v>
      </c>
      <c r="I218" s="4" t="s">
        <v>530</v>
      </c>
      <c r="J218" s="4" t="s">
        <v>531</v>
      </c>
      <c r="K218" s="4">
        <v>0</v>
      </c>
      <c r="L218" s="4" t="s">
        <v>283</v>
      </c>
      <c r="M218" s="5" t="s">
        <v>532</v>
      </c>
    </row>
    <row r="219" spans="1:13" ht="100" customHeight="1">
      <c r="A219" s="4" t="s">
        <v>534</v>
      </c>
      <c r="B219" s="4" t="s">
        <v>214</v>
      </c>
      <c r="C219" s="4" t="s">
        <v>271</v>
      </c>
      <c r="D219" s="4" t="s">
        <v>535</v>
      </c>
      <c r="E219" s="4" t="s">
        <v>272</v>
      </c>
      <c r="F219" s="4" t="s">
        <v>537</v>
      </c>
      <c r="G219" s="4" t="s">
        <v>529</v>
      </c>
      <c r="H219" s="4" t="s">
        <v>58</v>
      </c>
      <c r="I219" s="4" t="s">
        <v>530</v>
      </c>
      <c r="J219" s="4" t="s">
        <v>531</v>
      </c>
      <c r="K219" s="4">
        <v>0</v>
      </c>
      <c r="L219" s="4" t="s">
        <v>283</v>
      </c>
      <c r="M219" s="5" t="s">
        <v>532</v>
      </c>
    </row>
    <row r="220" spans="1:13" ht="100" customHeight="1">
      <c r="A220" s="4" t="s">
        <v>538</v>
      </c>
      <c r="B220" s="4" t="s">
        <v>214</v>
      </c>
      <c r="C220" s="4" t="s">
        <v>215</v>
      </c>
      <c r="D220" s="4" t="s">
        <v>535</v>
      </c>
      <c r="E220" s="4" t="s">
        <v>351</v>
      </c>
      <c r="F220" s="4" t="s">
        <v>539</v>
      </c>
      <c r="G220" s="4" t="s">
        <v>529</v>
      </c>
      <c r="H220" s="4" t="s">
        <v>58</v>
      </c>
      <c r="I220" s="4" t="s">
        <v>530</v>
      </c>
      <c r="J220" s="4" t="s">
        <v>531</v>
      </c>
      <c r="K220" s="4">
        <v>2</v>
      </c>
      <c r="L220" s="4" t="s">
        <v>283</v>
      </c>
      <c r="M220" s="5" t="s">
        <v>532</v>
      </c>
    </row>
    <row r="221" spans="1:13" ht="100" customHeight="1">
      <c r="A221" s="4" t="s">
        <v>538</v>
      </c>
      <c r="B221" s="4" t="s">
        <v>214</v>
      </c>
      <c r="C221" s="4" t="s">
        <v>215</v>
      </c>
      <c r="D221" s="4" t="s">
        <v>535</v>
      </c>
      <c r="E221" s="4" t="s">
        <v>351</v>
      </c>
      <c r="F221" s="4" t="s">
        <v>540</v>
      </c>
      <c r="G221" s="4" t="s">
        <v>529</v>
      </c>
      <c r="H221" s="4" t="s">
        <v>58</v>
      </c>
      <c r="I221" s="4" t="s">
        <v>530</v>
      </c>
      <c r="J221" s="4" t="s">
        <v>531</v>
      </c>
      <c r="K221" s="4">
        <v>2</v>
      </c>
      <c r="L221" s="4" t="s">
        <v>283</v>
      </c>
      <c r="M221" s="5" t="s">
        <v>532</v>
      </c>
    </row>
    <row r="222" spans="1:13" ht="100" customHeight="1">
      <c r="A222" s="4" t="s">
        <v>541</v>
      </c>
      <c r="B222" s="4" t="s">
        <v>214</v>
      </c>
      <c r="C222" s="4" t="s">
        <v>271</v>
      </c>
      <c r="D222" s="4" t="s">
        <v>535</v>
      </c>
      <c r="E222" s="4" t="s">
        <v>272</v>
      </c>
      <c r="F222" s="4" t="s">
        <v>542</v>
      </c>
      <c r="G222" s="4" t="s">
        <v>529</v>
      </c>
      <c r="H222" s="4" t="s">
        <v>58</v>
      </c>
      <c r="I222" s="4" t="s">
        <v>274</v>
      </c>
      <c r="J222" s="4" t="s">
        <v>543</v>
      </c>
      <c r="K222" s="4">
        <v>100</v>
      </c>
      <c r="L222" s="4" t="s">
        <v>66</v>
      </c>
      <c r="M222" s="5" t="s">
        <v>276</v>
      </c>
    </row>
    <row r="223" spans="1:13" ht="100" customHeight="1">
      <c r="A223" s="4" t="s">
        <v>541</v>
      </c>
      <c r="B223" s="4" t="s">
        <v>214</v>
      </c>
      <c r="C223" s="4" t="s">
        <v>271</v>
      </c>
      <c r="D223" s="4" t="s">
        <v>535</v>
      </c>
      <c r="E223" s="4" t="s">
        <v>272</v>
      </c>
      <c r="F223" s="4" t="s">
        <v>544</v>
      </c>
      <c r="G223" s="4" t="s">
        <v>529</v>
      </c>
      <c r="H223" s="4" t="s">
        <v>58</v>
      </c>
      <c r="I223" s="4" t="s">
        <v>274</v>
      </c>
      <c r="J223" s="4" t="s">
        <v>543</v>
      </c>
      <c r="K223" s="4">
        <v>100</v>
      </c>
      <c r="L223" s="4" t="s">
        <v>66</v>
      </c>
      <c r="M223" s="5" t="s">
        <v>276</v>
      </c>
    </row>
    <row r="224" spans="1:13" ht="100" customHeight="1">
      <c r="A224" s="4" t="s">
        <v>545</v>
      </c>
      <c r="B224" s="4" t="s">
        <v>214</v>
      </c>
      <c r="C224" s="4" t="s">
        <v>271</v>
      </c>
      <c r="D224" s="4" t="s">
        <v>535</v>
      </c>
      <c r="E224" s="4" t="s">
        <v>272</v>
      </c>
      <c r="F224" s="4" t="s">
        <v>273</v>
      </c>
      <c r="G224" s="4" t="s">
        <v>529</v>
      </c>
      <c r="H224" s="4" t="s">
        <v>58</v>
      </c>
      <c r="I224" s="4" t="s">
        <v>281</v>
      </c>
      <c r="J224" s="4" t="s">
        <v>282</v>
      </c>
      <c r="K224" s="4">
        <v>0</v>
      </c>
      <c r="L224" s="4" t="s">
        <v>283</v>
      </c>
      <c r="M224" s="5" t="s">
        <v>284</v>
      </c>
    </row>
    <row r="225" spans="1:13" ht="100" customHeight="1">
      <c r="A225" s="4" t="s">
        <v>545</v>
      </c>
      <c r="B225" s="4" t="s">
        <v>214</v>
      </c>
      <c r="C225" s="4" t="s">
        <v>271</v>
      </c>
      <c r="D225" s="4" t="s">
        <v>535</v>
      </c>
      <c r="E225" s="4" t="s">
        <v>272</v>
      </c>
      <c r="F225" s="4" t="s">
        <v>546</v>
      </c>
      <c r="G225" s="4" t="s">
        <v>529</v>
      </c>
      <c r="H225" s="4" t="s">
        <v>58</v>
      </c>
      <c r="I225" s="4" t="s">
        <v>281</v>
      </c>
      <c r="J225" s="4" t="s">
        <v>282</v>
      </c>
      <c r="K225" s="4">
        <v>0</v>
      </c>
      <c r="L225" s="4" t="s">
        <v>283</v>
      </c>
      <c r="M225" s="5" t="s">
        <v>284</v>
      </c>
    </row>
    <row r="226" spans="1:13" ht="100" customHeight="1">
      <c r="A226" s="4" t="s">
        <v>547</v>
      </c>
      <c r="B226" s="4" t="s">
        <v>214</v>
      </c>
      <c r="C226" s="4" t="s">
        <v>239</v>
      </c>
      <c r="D226" s="4" t="s">
        <v>535</v>
      </c>
      <c r="E226" s="4" t="s">
        <v>286</v>
      </c>
      <c r="F226" s="4" t="s">
        <v>548</v>
      </c>
      <c r="G226" s="4" t="s">
        <v>549</v>
      </c>
      <c r="H226" s="4" t="s">
        <v>58</v>
      </c>
      <c r="I226" s="4" t="s">
        <v>134</v>
      </c>
      <c r="J226" s="4" t="s">
        <v>288</v>
      </c>
      <c r="K226" s="4">
        <v>8</v>
      </c>
      <c r="L226" s="4" t="s">
        <v>283</v>
      </c>
      <c r="M226" s="5" t="s">
        <v>46</v>
      </c>
    </row>
    <row r="227" spans="1:13" ht="100" customHeight="1">
      <c r="A227" s="4" t="s">
        <v>550</v>
      </c>
      <c r="B227" s="4" t="s">
        <v>214</v>
      </c>
      <c r="C227" s="4" t="s">
        <v>253</v>
      </c>
      <c r="D227" s="4" t="s">
        <v>441</v>
      </c>
      <c r="E227" s="4" t="s">
        <v>227</v>
      </c>
      <c r="F227" s="4" t="s">
        <v>551</v>
      </c>
      <c r="G227" s="4" t="s">
        <v>549</v>
      </c>
      <c r="H227" s="4" t="s">
        <v>58</v>
      </c>
      <c r="I227" s="4" t="s">
        <v>117</v>
      </c>
      <c r="J227" s="4" t="s">
        <v>444</v>
      </c>
      <c r="K227" s="4" t="s">
        <v>445</v>
      </c>
      <c r="L227" s="4" t="s">
        <v>446</v>
      </c>
      <c r="M227" s="5" t="s">
        <v>119</v>
      </c>
    </row>
    <row r="228" spans="1:13" ht="100" customHeight="1">
      <c r="A228" s="4" t="s">
        <v>550</v>
      </c>
      <c r="B228" s="4" t="s">
        <v>214</v>
      </c>
      <c r="C228" s="4" t="s">
        <v>253</v>
      </c>
      <c r="D228" s="4" t="s">
        <v>441</v>
      </c>
      <c r="E228" s="4" t="s">
        <v>227</v>
      </c>
      <c r="F228" s="4" t="s">
        <v>552</v>
      </c>
      <c r="G228" s="4" t="s">
        <v>549</v>
      </c>
      <c r="H228" s="4" t="s">
        <v>58</v>
      </c>
      <c r="I228" s="4" t="s">
        <v>117</v>
      </c>
      <c r="J228" s="4" t="s">
        <v>444</v>
      </c>
      <c r="K228" s="4" t="s">
        <v>445</v>
      </c>
      <c r="L228" s="4" t="s">
        <v>446</v>
      </c>
      <c r="M228" s="5" t="s">
        <v>119</v>
      </c>
    </row>
    <row r="229" spans="1:13" ht="100" customHeight="1">
      <c r="A229" s="4" t="s">
        <v>553</v>
      </c>
      <c r="B229" s="4" t="s">
        <v>214</v>
      </c>
      <c r="C229" s="4" t="s">
        <v>253</v>
      </c>
      <c r="D229" s="4" t="s">
        <v>441</v>
      </c>
      <c r="E229" s="4" t="s">
        <v>227</v>
      </c>
      <c r="F229" s="4" t="s">
        <v>554</v>
      </c>
      <c r="G229" s="4" t="s">
        <v>549</v>
      </c>
      <c r="H229" s="4" t="s">
        <v>58</v>
      </c>
      <c r="I229" s="4" t="s">
        <v>117</v>
      </c>
      <c r="J229" s="4" t="s">
        <v>444</v>
      </c>
      <c r="K229" s="4" t="s">
        <v>445</v>
      </c>
      <c r="L229" s="4" t="s">
        <v>446</v>
      </c>
      <c r="M229" s="5" t="s">
        <v>119</v>
      </c>
    </row>
    <row r="230" spans="1:13" ht="100" customHeight="1">
      <c r="A230" s="4" t="s">
        <v>553</v>
      </c>
      <c r="B230" s="4" t="s">
        <v>214</v>
      </c>
      <c r="C230" s="4" t="s">
        <v>253</v>
      </c>
      <c r="D230" s="4" t="s">
        <v>441</v>
      </c>
      <c r="E230" s="4" t="s">
        <v>227</v>
      </c>
      <c r="F230" s="4" t="s">
        <v>555</v>
      </c>
      <c r="G230" s="4" t="s">
        <v>549</v>
      </c>
      <c r="H230" s="4" t="s">
        <v>58</v>
      </c>
      <c r="I230" s="4" t="s">
        <v>117</v>
      </c>
      <c r="J230" s="4" t="s">
        <v>444</v>
      </c>
      <c r="K230" s="4" t="s">
        <v>445</v>
      </c>
      <c r="L230" s="4" t="s">
        <v>446</v>
      </c>
      <c r="M230" s="5" t="s">
        <v>119</v>
      </c>
    </row>
    <row r="231" spans="1:13" ht="100" customHeight="1">
      <c r="A231" s="4" t="s">
        <v>556</v>
      </c>
      <c r="B231" s="4" t="s">
        <v>214</v>
      </c>
      <c r="C231" s="4" t="s">
        <v>253</v>
      </c>
      <c r="D231" s="4" t="s">
        <v>441</v>
      </c>
      <c r="E231" s="4" t="s">
        <v>227</v>
      </c>
      <c r="F231" s="4" t="s">
        <v>557</v>
      </c>
      <c r="G231" s="4" t="s">
        <v>549</v>
      </c>
      <c r="H231" s="4" t="s">
        <v>58</v>
      </c>
      <c r="I231" s="4" t="s">
        <v>117</v>
      </c>
      <c r="J231" s="4" t="s">
        <v>444</v>
      </c>
      <c r="K231" s="4" t="s">
        <v>445</v>
      </c>
      <c r="L231" s="4" t="s">
        <v>446</v>
      </c>
      <c r="M231" s="5" t="s">
        <v>119</v>
      </c>
    </row>
    <row r="232" spans="1:13" ht="100" customHeight="1">
      <c r="A232" s="4" t="s">
        <v>556</v>
      </c>
      <c r="B232" s="4" t="s">
        <v>214</v>
      </c>
      <c r="C232" s="4" t="s">
        <v>253</v>
      </c>
      <c r="D232" s="4" t="s">
        <v>441</v>
      </c>
      <c r="E232" s="4" t="s">
        <v>227</v>
      </c>
      <c r="F232" s="4" t="s">
        <v>558</v>
      </c>
      <c r="G232" s="4" t="s">
        <v>549</v>
      </c>
      <c r="H232" s="4" t="s">
        <v>58</v>
      </c>
      <c r="I232" s="4" t="s">
        <v>117</v>
      </c>
      <c r="J232" s="4" t="s">
        <v>444</v>
      </c>
      <c r="K232" s="4" t="s">
        <v>445</v>
      </c>
      <c r="L232" s="4" t="s">
        <v>446</v>
      </c>
      <c r="M232" s="5" t="s">
        <v>119</v>
      </c>
    </row>
    <row r="233" spans="1:13" ht="100" customHeight="1">
      <c r="A233" s="4" t="s">
        <v>559</v>
      </c>
      <c r="B233" s="4" t="s">
        <v>214</v>
      </c>
      <c r="C233" s="4" t="s">
        <v>253</v>
      </c>
      <c r="D233" s="4" t="s">
        <v>441</v>
      </c>
      <c r="E233" s="4" t="s">
        <v>227</v>
      </c>
      <c r="F233" s="4" t="s">
        <v>560</v>
      </c>
      <c r="G233" s="4" t="s">
        <v>549</v>
      </c>
      <c r="H233" s="4" t="s">
        <v>58</v>
      </c>
      <c r="I233" s="4" t="s">
        <v>117</v>
      </c>
      <c r="J233" s="4" t="s">
        <v>444</v>
      </c>
      <c r="K233" s="4" t="s">
        <v>445</v>
      </c>
      <c r="L233" s="4" t="s">
        <v>446</v>
      </c>
      <c r="M233" s="5" t="s">
        <v>119</v>
      </c>
    </row>
    <row r="234" spans="1:13" ht="100" customHeight="1">
      <c r="A234" s="4" t="s">
        <v>561</v>
      </c>
      <c r="B234" s="4" t="s">
        <v>214</v>
      </c>
      <c r="C234" s="4" t="s">
        <v>253</v>
      </c>
      <c r="D234" s="4" t="s">
        <v>441</v>
      </c>
      <c r="E234" s="4" t="s">
        <v>227</v>
      </c>
      <c r="F234" s="4" t="s">
        <v>562</v>
      </c>
      <c r="G234" s="4" t="s">
        <v>549</v>
      </c>
      <c r="H234" s="4" t="s">
        <v>58</v>
      </c>
      <c r="I234" s="4" t="s">
        <v>117</v>
      </c>
      <c r="J234" s="4" t="s">
        <v>444</v>
      </c>
      <c r="K234" s="4" t="s">
        <v>445</v>
      </c>
      <c r="L234" s="4" t="s">
        <v>446</v>
      </c>
      <c r="M234" s="5" t="s">
        <v>119</v>
      </c>
    </row>
    <row r="235" spans="1:13" ht="100" customHeight="1">
      <c r="A235" s="4" t="s">
        <v>563</v>
      </c>
      <c r="B235" s="4" t="s">
        <v>214</v>
      </c>
      <c r="C235" s="4" t="s">
        <v>253</v>
      </c>
      <c r="D235" s="4" t="s">
        <v>441</v>
      </c>
      <c r="E235" s="4" t="s">
        <v>227</v>
      </c>
      <c r="F235" s="4" t="s">
        <v>564</v>
      </c>
      <c r="G235" s="4" t="s">
        <v>549</v>
      </c>
      <c r="H235" s="4" t="s">
        <v>58</v>
      </c>
      <c r="I235" s="4" t="s">
        <v>117</v>
      </c>
      <c r="J235" s="4" t="s">
        <v>444</v>
      </c>
      <c r="K235" s="4" t="s">
        <v>445</v>
      </c>
      <c r="L235" s="4" t="s">
        <v>446</v>
      </c>
      <c r="M235" s="5" t="s">
        <v>119</v>
      </c>
    </row>
    <row r="236" spans="1:13" ht="100" customHeight="1">
      <c r="A236" s="4" t="s">
        <v>565</v>
      </c>
      <c r="B236" s="4" t="s">
        <v>214</v>
      </c>
      <c r="C236" s="4" t="s">
        <v>253</v>
      </c>
      <c r="D236" s="4" t="s">
        <v>441</v>
      </c>
      <c r="E236" s="4" t="s">
        <v>227</v>
      </c>
      <c r="F236" s="4" t="s">
        <v>566</v>
      </c>
      <c r="G236" s="4" t="s">
        <v>549</v>
      </c>
      <c r="H236" s="4" t="s">
        <v>58</v>
      </c>
      <c r="I236" s="4" t="s">
        <v>117</v>
      </c>
      <c r="J236" s="4" t="s">
        <v>444</v>
      </c>
      <c r="K236" s="4" t="s">
        <v>445</v>
      </c>
      <c r="L236" s="4" t="s">
        <v>446</v>
      </c>
      <c r="M236" s="5" t="s">
        <v>119</v>
      </c>
    </row>
    <row r="237" spans="1:13" ht="100" customHeight="1">
      <c r="A237" s="4" t="s">
        <v>567</v>
      </c>
      <c r="B237" s="4" t="s">
        <v>214</v>
      </c>
      <c r="C237" s="4" t="s">
        <v>253</v>
      </c>
      <c r="D237" s="4" t="s">
        <v>441</v>
      </c>
      <c r="E237" s="4" t="s">
        <v>227</v>
      </c>
      <c r="F237" s="4" t="s">
        <v>568</v>
      </c>
      <c r="G237" s="4" t="s">
        <v>549</v>
      </c>
      <c r="H237" s="4" t="s">
        <v>58</v>
      </c>
      <c r="I237" s="4" t="s">
        <v>117</v>
      </c>
      <c r="J237" s="4" t="s">
        <v>444</v>
      </c>
      <c r="K237" s="4" t="s">
        <v>445</v>
      </c>
      <c r="L237" s="4" t="s">
        <v>446</v>
      </c>
      <c r="M237" s="5" t="s">
        <v>119</v>
      </c>
    </row>
    <row r="238" spans="1:13" ht="100" customHeight="1">
      <c r="A238" s="4" t="s">
        <v>567</v>
      </c>
      <c r="B238" s="4" t="s">
        <v>214</v>
      </c>
      <c r="C238" s="4" t="s">
        <v>253</v>
      </c>
      <c r="D238" s="4" t="s">
        <v>441</v>
      </c>
      <c r="E238" s="4" t="s">
        <v>227</v>
      </c>
      <c r="F238" s="4" t="s">
        <v>569</v>
      </c>
      <c r="G238" s="4" t="s">
        <v>549</v>
      </c>
      <c r="H238" s="4" t="s">
        <v>58</v>
      </c>
      <c r="I238" s="4" t="s">
        <v>117</v>
      </c>
      <c r="J238" s="4" t="s">
        <v>444</v>
      </c>
      <c r="K238" s="4" t="s">
        <v>445</v>
      </c>
      <c r="L238" s="4" t="s">
        <v>446</v>
      </c>
      <c r="M238" s="5" t="s">
        <v>119</v>
      </c>
    </row>
    <row r="239" spans="1:13" ht="100" customHeight="1">
      <c r="A239" s="4" t="s">
        <v>570</v>
      </c>
      <c r="B239" s="4" t="s">
        <v>214</v>
      </c>
      <c r="C239" s="4" t="s">
        <v>253</v>
      </c>
      <c r="D239" s="4" t="s">
        <v>441</v>
      </c>
      <c r="E239" s="4" t="s">
        <v>227</v>
      </c>
      <c r="F239" s="4" t="s">
        <v>571</v>
      </c>
      <c r="G239" s="4" t="s">
        <v>549</v>
      </c>
      <c r="H239" s="4" t="s">
        <v>58</v>
      </c>
      <c r="I239" s="4" t="s">
        <v>117</v>
      </c>
      <c r="J239" s="4" t="s">
        <v>444</v>
      </c>
      <c r="K239" s="4" t="s">
        <v>445</v>
      </c>
      <c r="L239" s="4" t="s">
        <v>446</v>
      </c>
      <c r="M239" s="5" t="s">
        <v>119</v>
      </c>
    </row>
    <row r="240" spans="1:13" ht="100" customHeight="1">
      <c r="A240" s="4" t="s">
        <v>572</v>
      </c>
      <c r="B240" s="4" t="s">
        <v>37</v>
      </c>
      <c r="C240" s="4" t="s">
        <v>330</v>
      </c>
      <c r="D240" s="4" t="s">
        <v>331</v>
      </c>
      <c r="E240" s="4" t="s">
        <v>332</v>
      </c>
      <c r="F240" s="4" t="s">
        <v>573</v>
      </c>
      <c r="G240" s="4" t="s">
        <v>549</v>
      </c>
      <c r="H240" s="4" t="s">
        <v>58</v>
      </c>
      <c r="I240" s="4" t="s">
        <v>123</v>
      </c>
      <c r="J240" s="4" t="s">
        <v>379</v>
      </c>
      <c r="K240" s="4" t="s">
        <v>380</v>
      </c>
      <c r="L240" s="4" t="s">
        <v>381</v>
      </c>
      <c r="M240" s="5" t="s">
        <v>124</v>
      </c>
    </row>
    <row r="241" spans="1:13" ht="100" customHeight="1">
      <c r="A241" s="4" t="s">
        <v>572</v>
      </c>
      <c r="B241" s="4" t="s">
        <v>37</v>
      </c>
      <c r="C241" s="4" t="s">
        <v>330</v>
      </c>
      <c r="D241" s="4" t="s">
        <v>331</v>
      </c>
      <c r="E241" s="4" t="s">
        <v>332</v>
      </c>
      <c r="F241" s="4" t="s">
        <v>574</v>
      </c>
      <c r="G241" s="4" t="s">
        <v>549</v>
      </c>
      <c r="H241" s="4" t="s">
        <v>58</v>
      </c>
      <c r="I241" s="4" t="s">
        <v>123</v>
      </c>
      <c r="J241" s="4" t="s">
        <v>379</v>
      </c>
      <c r="K241" s="4" t="s">
        <v>380</v>
      </c>
      <c r="L241" s="4" t="s">
        <v>381</v>
      </c>
      <c r="M241" s="5" t="s">
        <v>124</v>
      </c>
    </row>
    <row r="242" spans="1:13" ht="100" customHeight="1">
      <c r="A242" s="4" t="s">
        <v>575</v>
      </c>
      <c r="B242" s="4" t="s">
        <v>37</v>
      </c>
      <c r="C242" s="4" t="s">
        <v>330</v>
      </c>
      <c r="D242" s="4" t="s">
        <v>331</v>
      </c>
      <c r="E242" s="4" t="s">
        <v>332</v>
      </c>
      <c r="F242" s="4" t="s">
        <v>576</v>
      </c>
      <c r="G242" s="4" t="s">
        <v>549</v>
      </c>
      <c r="H242" s="4" t="s">
        <v>58</v>
      </c>
      <c r="I242" s="4" t="s">
        <v>123</v>
      </c>
      <c r="J242" s="4" t="s">
        <v>577</v>
      </c>
      <c r="K242" s="4" t="s">
        <v>380</v>
      </c>
      <c r="L242" s="4" t="s">
        <v>381</v>
      </c>
      <c r="M242" s="5" t="s">
        <v>124</v>
      </c>
    </row>
    <row r="243" spans="1:13" ht="100" customHeight="1">
      <c r="A243" s="4" t="s">
        <v>578</v>
      </c>
      <c r="B243" s="4" t="s">
        <v>37</v>
      </c>
      <c r="C243" s="4" t="s">
        <v>330</v>
      </c>
      <c r="D243" s="4" t="s">
        <v>331</v>
      </c>
      <c r="E243" s="4" t="s">
        <v>332</v>
      </c>
      <c r="F243" s="4" t="s">
        <v>579</v>
      </c>
      <c r="G243" s="4" t="s">
        <v>549</v>
      </c>
      <c r="H243" s="4" t="s">
        <v>58</v>
      </c>
      <c r="I243" s="4" t="s">
        <v>123</v>
      </c>
      <c r="J243" s="4" t="s">
        <v>577</v>
      </c>
      <c r="K243" s="4" t="s">
        <v>380</v>
      </c>
      <c r="L243" s="4" t="s">
        <v>381</v>
      </c>
      <c r="M243" s="5" t="s">
        <v>124</v>
      </c>
    </row>
    <row r="244" spans="1:13" ht="100" customHeight="1">
      <c r="A244" s="6" t="s">
        <v>580</v>
      </c>
      <c r="B244" s="6" t="s">
        <v>37</v>
      </c>
      <c r="C244" s="6" t="s">
        <v>330</v>
      </c>
      <c r="D244" s="6" t="s">
        <v>331</v>
      </c>
      <c r="E244" s="6" t="s">
        <v>332</v>
      </c>
      <c r="F244" s="6" t="s">
        <v>581</v>
      </c>
      <c r="G244" s="6" t="s">
        <v>549</v>
      </c>
      <c r="H244" s="6" t="s">
        <v>58</v>
      </c>
      <c r="I244" s="6" t="s">
        <v>123</v>
      </c>
      <c r="J244" s="6" t="s">
        <v>577</v>
      </c>
      <c r="K244" s="6" t="s">
        <v>380</v>
      </c>
      <c r="L244" s="6" t="s">
        <v>381</v>
      </c>
      <c r="M244" s="7" t="s">
        <v>124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Kertas Kerja</vt:lpstr>
      <vt:lpstr>Sheet2</vt:lpstr>
      <vt:lpstr>Shishi</vt:lpstr>
      <vt:lpstr>pemetaan IKU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Ishbir Mujahid Adha - DPPEP USU</dc:creator>
  <cp:lastModifiedBy>LENOVO YOGA</cp:lastModifiedBy>
  <dcterms:created xsi:type="dcterms:W3CDTF">2026-05-11T12:51:18Z</dcterms:created>
  <dcterms:modified xsi:type="dcterms:W3CDTF">2026-09-20T00:30:34Z</dcterms:modified>
</cp:coreProperties>
</file>